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C18" i="2"/>
  <c r="E18" s="1"/>
  <c r="E14"/>
  <c r="C22" l="1"/>
  <c r="E11"/>
  <c r="D22"/>
  <c r="M29"/>
  <c r="M27"/>
  <c r="L27"/>
  <c r="E22" l="1"/>
  <c r="I17"/>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<sst xmlns="http://schemas.openxmlformats.org/spreadsheetml/2006/main" count="45" uniqueCount="44">
  <si>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</si>
  <si>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</si>
  <si>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</si>
  <si>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</si>
  <si>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</si>
  <si>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</si>
  <si>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</si>
  <si>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</si>
  <si>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</si>
  <si>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</si>
  <si>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</si>
  <si>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</si>
  <si>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</si>
  <si>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</si>
  <si>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</si>
  <si>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</si>
  <si>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</si>
  <si>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</si>
  <si>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</si>
  <si>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</si>
  <si>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</si>
  <si>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</si>
  <si>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</si>
  <si>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</si>
  <si>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</si>
  <si>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</si>
  <si>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</si>
  <si>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</si>
  <si>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</si>
  <si>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</si>
  <si>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</si>
  <si>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</si>
  <si>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</si>
  <si>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</si>
  <si>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</si>
  <si>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</si>
  <si>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</si>
  <si>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</si>
  <si>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</si>
  <si>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</si>
  <si>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</si>
  <si>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Budget Year 2018</t>
  </si>
  <si>
    <t>3rd Quarter</t>
  </si>
  <si>
    <t>Job Order = 2205       Consultant =157</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</si>
</sst>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4">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top"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7" fillId="0" borderId="2" xfId="1" applyFont="1" applyBorder="1" applyAlignment="1">
      <alignment horizontal="center" vertical="center"/>
    </xf>
    <xf numFmtId="43" fontId="7" fillId="0" borderId="3" xfId="1" applyFont="1" applyBorder="1" applyAlignment="1">
      <alignment horizontal="center" vertical="center"/>
    </xf>
    <xf numFmtId="43" fontId="7" fillId="0" borderId="4" xfId="1" applyFont="1" applyBorder="1" applyAlignment="1">
      <alignment horizontal="center" vertical="center"/>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3" xfId="0" applyBorder="1"/>
    <xf numFmtId="0" fontId="0" fillId="0" borderId="4" xfId="0" applyBorder="1"/>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24</xdr:row>
      <xdr:rowOff>0</xdr:rowOff>
    </xdr:from>
    <xdr:to>
      <xdr:col>0</xdr:col>
      <xdr:colOff>2290302</xdr:colOff>
      <xdr:row>28</xdr:row>
      <xdr:rowOff>114300</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9050" y="4572000"/>
          <a:ext cx="2271252" cy="942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24</xdr:row>
      <xdr:rowOff>9525</xdr:rowOff>
    </xdr:from>
    <xdr:to>
      <xdr:col>2</xdr:col>
      <xdr:colOff>2038350</xdr:colOff>
      <xdr:row>29</xdr:row>
      <xdr:rowOff>6901</xdr:rowOff>
    </xdr:to>
    <xdr:pic>
      <xdr:nvPicPr>
        <xdr:cNvPr id="3" name="Picture 2">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486275" y="4581525"/>
          <a:ext cx="2038350" cy="987976"/>
        </a:xfrm>
        <a:prstGeom prst="rect">
          <a:avLst/>
        </a:prstGeom>
        <a:noFill/>
        <a:ln w="9525">
          <a:noFill/>
          <a:miter lim="800000"/>
          <a:headEnd/>
          <a:tailEnd/>
        </a:ln>
      </xdr:spPr>
    </xdr:pic>
    <xdr:clientData/>
  </xdr:twoCellAnchor>
  <xdr:twoCellAnchor editAs="oneCell">
    <xdr:from>
      <xdr:col>3</xdr:col>
      <xdr:colOff>1600200</xdr:colOff>
      <xdr:row>23</xdr:row>
      <xdr:rowOff>238125</xdr:rowOff>
    </xdr:from>
    <xdr:to>
      <xdr:col>4</xdr:col>
      <xdr:colOff>1876425</xdr:colOff>
      <xdr:row>29</xdr:row>
      <xdr:rowOff>76199</xdr:rowOff>
    </xdr:to>
    <xdr:pic>
      <xdr:nvPicPr>
        <xdr:cNvPr id="4" name="Picture 3"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48650" y="4552950"/>
          <a:ext cx="2171700"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workbookViewId="0">
      <selection activeCell="V25" sqref="V25"/>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61" t="s">
        <v>0</v>
      </c>
      <c r="B3" s="61"/>
      <c r="C3" s="61"/>
      <c r="D3" s="61"/>
      <c r="E3" s="61"/>
      <c r="F3" s="24"/>
    </row>
    <row r="4" spans="1:10">
      <c r="A4" s="62" t="s">
        <v>2</v>
      </c>
      <c r="B4" s="62"/>
      <c r="C4" s="62"/>
      <c r="D4" s="62"/>
      <c r="E4" s="62"/>
      <c r="F4" s="25"/>
    </row>
    <row r="5" spans="1:10">
      <c r="A5" s="62" t="s">
        <v>41</v>
      </c>
      <c r="B5" s="62"/>
      <c r="C5" s="62"/>
      <c r="D5" s="62"/>
      <c r="E5" s="62"/>
      <c r="F5" s="25"/>
    </row>
    <row r="6" spans="1:10">
      <c r="A6" s="62" t="s">
        <v>42</v>
      </c>
      <c r="B6" s="62"/>
      <c r="C6" s="62"/>
      <c r="D6" s="62"/>
      <c r="E6" s="62"/>
      <c r="F6" s="25"/>
    </row>
    <row r="7" spans="1:10">
      <c r="A7" s="62" t="s">
        <v>17</v>
      </c>
      <c r="B7" s="62"/>
      <c r="C7" s="62"/>
      <c r="D7" s="62"/>
      <c r="E7" s="62"/>
      <c r="F7" s="25"/>
    </row>
    <row r="8" spans="1:10" ht="11.25" customHeight="1" thickBot="1">
      <c r="A8" s="2"/>
      <c r="B8" s="2"/>
      <c r="C8" s="2"/>
      <c r="D8" s="2"/>
      <c r="E8" s="2"/>
      <c r="F8" s="2"/>
    </row>
    <row r="9" spans="1:10" ht="36.75" customHeight="1">
      <c r="A9" s="65" t="s">
        <v>1</v>
      </c>
      <c r="B9" s="67" t="s">
        <v>3</v>
      </c>
      <c r="C9" s="63" t="s">
        <v>4</v>
      </c>
      <c r="D9" s="64"/>
      <c r="E9" s="69" t="s">
        <v>7</v>
      </c>
      <c r="F9" s="26"/>
      <c r="G9" s="30">
        <v>1</v>
      </c>
      <c r="H9" s="1">
        <v>2</v>
      </c>
      <c r="I9" s="1">
        <v>3</v>
      </c>
      <c r="J9" s="17" t="s">
        <v>35</v>
      </c>
    </row>
    <row r="10" spans="1:10" ht="16.5" thickBot="1">
      <c r="A10" s="66"/>
      <c r="B10" s="68"/>
      <c r="C10" s="42" t="s">
        <v>5</v>
      </c>
      <c r="D10" s="43" t="s">
        <v>6</v>
      </c>
      <c r="E10" s="70"/>
      <c r="F10" s="26"/>
      <c r="G10" s="30"/>
    </row>
    <row r="11" spans="1:10" ht="18" customHeight="1">
      <c r="A11" s="71" t="s">
        <v>8</v>
      </c>
      <c r="B11" s="73">
        <v>1611</v>
      </c>
      <c r="C11" s="53">
        <v>115990813</v>
      </c>
      <c r="D11" s="53">
        <v>9664319.7100000009</v>
      </c>
      <c r="E11" s="77">
        <f>SUM(C11:D13)</f>
        <v>125655132.71000001</v>
      </c>
      <c r="F11" s="27"/>
      <c r="G11" s="31"/>
      <c r="H11" s="17"/>
      <c r="I11" s="17"/>
    </row>
    <row r="12" spans="1:10" ht="12.75" customHeight="1">
      <c r="A12" s="71"/>
      <c r="B12" s="73"/>
      <c r="C12" s="75"/>
      <c r="D12" s="53"/>
      <c r="E12" s="77"/>
      <c r="F12" s="27"/>
      <c r="G12" s="30"/>
      <c r="H12" s="18"/>
      <c r="I12" s="18"/>
    </row>
    <row r="13" spans="1:10" ht="12.75" customHeight="1">
      <c r="A13" s="72"/>
      <c r="B13" s="74"/>
      <c r="C13" s="76"/>
      <c r="D13" s="54"/>
      <c r="E13" s="78"/>
      <c r="F13" s="27"/>
      <c r="G13" s="30"/>
      <c r="H13" s="18"/>
      <c r="I13" s="18"/>
    </row>
    <row r="14" spans="1:10" ht="15" customHeight="1">
      <c r="A14" s="79" t="s">
        <v>30</v>
      </c>
      <c r="B14" s="82">
        <v>1243</v>
      </c>
      <c r="C14" s="52">
        <v>40978688.299999997</v>
      </c>
      <c r="D14" s="52">
        <v>7222029.4199999999</v>
      </c>
      <c r="E14" s="58">
        <f>SUM(C14:D17)</f>
        <v>48200717.719999999</v>
      </c>
      <c r="F14" s="28" t="s">
        <v>32</v>
      </c>
      <c r="G14" s="32">
        <v>468250</v>
      </c>
      <c r="H14" s="18">
        <v>869250</v>
      </c>
      <c r="I14" s="18">
        <v>1556500</v>
      </c>
    </row>
    <row r="15" spans="1:10" ht="12.75" customHeight="1">
      <c r="A15" s="80"/>
      <c r="B15" s="73"/>
      <c r="C15" s="53"/>
      <c r="D15" s="53"/>
      <c r="E15" s="59"/>
      <c r="F15" s="28" t="s">
        <v>33</v>
      </c>
      <c r="G15" s="30"/>
      <c r="H15" s="2"/>
      <c r="I15" s="19">
        <v>61200</v>
      </c>
    </row>
    <row r="16" spans="1:10" ht="12.75" customHeight="1">
      <c r="A16" s="80"/>
      <c r="B16" s="73"/>
      <c r="C16" s="53"/>
      <c r="D16" s="53"/>
      <c r="E16" s="59"/>
      <c r="F16" s="28" t="s">
        <v>34</v>
      </c>
      <c r="G16" s="30">
        <v>2312978.7000000002</v>
      </c>
      <c r="H16" s="21">
        <v>5977802.5800000001</v>
      </c>
      <c r="I16" s="21">
        <v>9427202.5800000001</v>
      </c>
    </row>
    <row r="17" spans="1:13" ht="12.75" customHeight="1">
      <c r="A17" s="81"/>
      <c r="B17" s="74"/>
      <c r="C17" s="54"/>
      <c r="D17" s="54"/>
      <c r="E17" s="60"/>
      <c r="F17" s="28"/>
      <c r="G17" s="31">
        <f>SUM(G14:G16)</f>
        <v>2781228.7</v>
      </c>
      <c r="H17" s="31">
        <f t="shared" ref="H17:I17" si="0">SUM(H14:H16)</f>
        <v>6847052.5800000001</v>
      </c>
      <c r="I17" s="31">
        <f t="shared" si="0"/>
        <v>11044902.58</v>
      </c>
      <c r="J17" s="19">
        <f>SUM(G17:I17)</f>
        <v>20673183.859999999</v>
      </c>
    </row>
    <row r="18" spans="1:13" ht="15" customHeight="1">
      <c r="A18" s="46" t="s">
        <v>31</v>
      </c>
      <c r="B18" s="49" t="s">
        <v>43</v>
      </c>
      <c r="C18" s="52">
        <f>86692378.86+13419049.99</f>
        <v>100111428.84999999</v>
      </c>
      <c r="D18" s="55"/>
      <c r="E18" s="58">
        <f>SUM(C18:D21)</f>
        <v>100111428.84999999</v>
      </c>
      <c r="F18" s="27"/>
      <c r="H18" s="21"/>
      <c r="I18" s="19"/>
    </row>
    <row r="19" spans="1:13">
      <c r="A19" s="47"/>
      <c r="B19" s="50"/>
      <c r="C19" s="53"/>
      <c r="D19" s="56"/>
      <c r="E19" s="59"/>
      <c r="F19" s="27"/>
      <c r="H19" s="21"/>
      <c r="I19" s="18"/>
    </row>
    <row r="20" spans="1:13">
      <c r="A20" s="47"/>
      <c r="B20" s="50"/>
      <c r="C20" s="53"/>
      <c r="D20" s="56"/>
      <c r="E20" s="59"/>
      <c r="F20" s="27"/>
      <c r="H20" s="2"/>
    </row>
    <row r="21" spans="1:13">
      <c r="A21" s="48"/>
      <c r="B21" s="51"/>
      <c r="C21" s="54"/>
      <c r="D21" s="57"/>
      <c r="E21" s="60"/>
      <c r="F21" s="27"/>
      <c r="H21" s="2"/>
    </row>
    <row r="22" spans="1:13" ht="18.75" customHeight="1" thickBot="1">
      <c r="A22" s="37" t="s">
        <v>9</v>
      </c>
      <c r="B22" s="38"/>
      <c r="C22" s="39">
        <f>SUM(C11:C21)</f>
        <v>257080930.15000001</v>
      </c>
      <c r="D22" s="39">
        <f>SUM(D11:D21)</f>
        <v>16886349.130000003</v>
      </c>
      <c r="E22" s="40">
        <f>SUM(E11:E21)</f>
        <v>273967279.27999997</v>
      </c>
      <c r="F22" s="29"/>
      <c r="G22" s="20"/>
    </row>
    <row r="23" spans="1:13">
      <c r="A23" s="3"/>
      <c r="B23" s="2"/>
      <c r="C23" s="2"/>
      <c r="D23" s="2"/>
      <c r="E23" s="15"/>
      <c r="F23" s="15"/>
      <c r="G23" s="20"/>
      <c r="L23" s="18" t="s">
        <v>39</v>
      </c>
      <c r="M23" s="1" t="s">
        <v>40</v>
      </c>
    </row>
    <row r="24" spans="1:13" ht="20.25" customHeight="1">
      <c r="A24" s="45" t="s">
        <v>11</v>
      </c>
      <c r="B24" s="45"/>
      <c r="C24" s="45"/>
      <c r="D24" s="45"/>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44" t="s">
        <v>13</v>
      </c>
      <c r="B31" s="44"/>
      <c r="C31" s="44"/>
      <c r="D31" s="44"/>
      <c r="E31" s="44"/>
      <c r="F31" s="22"/>
    </row>
    <row r="32" spans="1:13">
      <c r="A32" s="44"/>
      <c r="B32" s="44"/>
      <c r="C32" s="44"/>
      <c r="D32" s="44"/>
      <c r="E32" s="44"/>
      <c r="F32" s="22"/>
    </row>
    <row r="33" spans="1:6" ht="24.75" customHeight="1">
      <c r="A33" s="44"/>
      <c r="B33" s="44"/>
      <c r="C33" s="44"/>
      <c r="D33" s="44"/>
      <c r="E33" s="44"/>
      <c r="F33" s="22"/>
    </row>
    <row r="34" spans="1:6" ht="42.75" customHeight="1">
      <c r="A34" s="45" t="s">
        <v>14</v>
      </c>
      <c r="B34" s="45"/>
      <c r="C34" s="45"/>
      <c r="D34" s="45"/>
      <c r="E34" s="45"/>
      <c r="F34" s="23"/>
    </row>
    <row r="36" spans="1:6" ht="14.25">
      <c r="C36" s="41"/>
    </row>
    <row r="39" spans="1:6" ht="16.5" customHeight="1">
      <c r="D39" s="13"/>
    </row>
    <row r="40" spans="1:6" ht="15.75">
      <c r="D40" s="13"/>
    </row>
    <row r="41" spans="1:6">
      <c r="D41" s="15"/>
    </row>
    <row r="42" spans="1:6">
      <c r="D42" s="2"/>
    </row>
    <row r="43" spans="1:6">
      <c r="D43" s="2"/>
    </row>
  </sheetData>
  <sheetProtection password="CCC5" sheet="1" objects="1" scenarios="1"/>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3" t="s">
        <v>19</v>
      </c>
      <c r="B2" s="83"/>
      <c r="C2" s="83"/>
      <c r="E2" s="83" t="s">
        <v>18</v>
      </c>
      <c r="F2" s="83"/>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3" t="s">
        <v>20</v>
      </c>
      <c r="B10" s="83"/>
      <c r="C10" s="83"/>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3" t="s">
        <v>26</v>
      </c>
      <c r="B19" s="83"/>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2018-08-10T01:19:38Z</cp:lastPrinted>
  <dcterms:created xsi:type="dcterms:W3CDTF">2013-07-17T06:14:33Z</dcterms:created>
  <dcterms:modified xsi:type="dcterms:W3CDTF">2018-12-07T03:15:53Z</dcterms:modified>
</cp:coreProperties>
</file>