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B18" i="2"/>
  <c r="C18"/>
  <c r="C22" s="1"/>
  <c r="E14"/>
  <c r="E22" s="1"/>
  <c r="E11"/>
  <c r="D22"/>
  <c r="M29"/>
  <c r="M27"/>
  <c r="L27"/>
  <c r="I17" l="1"/>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<sst xmlns="http://schemas.openxmlformats.org/spreadsheetml/2006/main" count="44" uniqueCount="43">
  <si>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</si>
  <si>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</si>
  <si>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</si>
  <si>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</si>
  <si>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</si>
  <si>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</si>
  <si>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</si>
  <si>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</si>
  <si>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</si>
  <si>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</si>
  <si>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</si>
  <si>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</si>
  <si>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</si>
  <si>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</si>
  <si>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</si>
  <si>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</si>
  <si>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</si>
  <si>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</si>
  <si>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</si>
  <si>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</si>
  <si>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</si>
  <si>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</si>
  <si>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</si>
  <si>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</si>
  <si>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</si>
  <si>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</si>
  <si>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</si>
  <si>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</si>
  <si>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</si>
  <si>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</si>
  <si>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</si>
  <si>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</si>
  <si>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</si>
  <si>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</si>
  <si>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</si>
  <si>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</si>
  <si>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HON. AMADO I. ESPINO, III</t>
  </si>
  <si>
    <t>Budget Year 2017</t>
  </si>
  <si>
    <t>Provincial Accountant</t>
  </si>
  <si>
    <t>ARTURO V. SORIANO,CPA</t>
  </si>
  <si>
    <t>MARCH</t>
  </si>
  <si>
    <t>JUNE</t>
  </si>
  <si>
    <t>4th Quarter</t>
  </si>
</sst>
</file>

<file path=xl/styles.xml><?xml version="1.0" encoding="utf-8"?>
<styleSheet xmlns="http://schemas.openxmlformats.org/spreadsheetml/2006/main">
  <numFmts count="1">
    <numFmt numFmtId="43" formatCode="_(* #,##0.00_);_(* \(#,##0.00\);_(* &quot;-&quot;??_);_(@_)"/>
  </numFmts>
  <fonts count="12">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77">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22" xfId="0" applyFont="1" applyBorder="1" applyAlignment="1">
      <alignment horizontal="center"/>
    </xf>
    <xf numFmtId="0" fontId="3" fillId="0" borderId="13" xfId="0" applyFont="1" applyBorder="1" applyAlignment="1">
      <alignment horizontal="center"/>
    </xf>
    <xf numFmtId="43" fontId="3" fillId="0" borderId="13" xfId="0" applyNumberFormat="1" applyFont="1" applyBorder="1"/>
    <xf numFmtId="43" fontId="3" fillId="0" borderId="23" xfId="1" applyFont="1" applyBorder="1"/>
    <xf numFmtId="43" fontId="11" fillId="0" borderId="0" xfId="0" applyNumberFormat="1" applyFont="1" applyFill="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left" vertical="top" wrapText="1"/>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43" fontId="1" fillId="0" borderId="17" xfId="1" applyFont="1" applyBorder="1" applyAlignment="1">
      <alignment horizontal="center" vertical="center"/>
    </xf>
    <xf numFmtId="43" fontId="1" fillId="0" borderId="19" xfId="1" applyFont="1" applyBorder="1" applyAlignment="1">
      <alignment horizontal="center" vertical="center"/>
    </xf>
    <xf numFmtId="0" fontId="1" fillId="0" borderId="20"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2" fillId="0" borderId="2" xfId="0" applyFont="1" applyBorder="1" applyAlignment="1">
      <alignment horizontal="center" vertical="center"/>
    </xf>
    <xf numFmtId="43" fontId="1" fillId="0" borderId="2" xfId="1" applyFont="1" applyBorder="1" applyAlignment="1">
      <alignment horizontal="center" vertical="center"/>
    </xf>
    <xf numFmtId="43" fontId="1" fillId="0" borderId="21" xfId="0" applyNumberFormat="1" applyFont="1" applyBorder="1" applyAlignment="1">
      <alignment horizontal="center" vertical="center"/>
    </xf>
    <xf numFmtId="43" fontId="1" fillId="0" borderId="17" xfId="0" applyNumberFormat="1" applyFont="1" applyBorder="1" applyAlignment="1">
      <alignment horizontal="center" vertical="center"/>
    </xf>
    <xf numFmtId="43" fontId="1" fillId="0" borderId="19" xfId="0" applyNumberFormat="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3" fontId="1" fillId="0" borderId="21" xfId="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24</xdr:row>
      <xdr:rowOff>38100</xdr:rowOff>
    </xdr:from>
    <xdr:to>
      <xdr:col>0</xdr:col>
      <xdr:colOff>2299827</xdr:colOff>
      <xdr:row>28</xdr:row>
      <xdr:rowOff>152400</xdr:rowOff>
    </xdr:to>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575" y="4638675"/>
          <a:ext cx="2271252" cy="942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9525</xdr:colOff>
      <xdr:row>24</xdr:row>
      <xdr:rowOff>9525</xdr:rowOff>
    </xdr:from>
    <xdr:to>
      <xdr:col>2</xdr:col>
      <xdr:colOff>2047875</xdr:colOff>
      <xdr:row>29</xdr:row>
      <xdr:rowOff>6901</xdr:rowOff>
    </xdr:to>
    <xdr:pic>
      <xdr:nvPicPr>
        <xdr:cNvPr id="3" name="Picture 2">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2" cstate="print"/>
        <a:srcRect/>
        <a:stretch>
          <a:fillRect/>
        </a:stretch>
      </xdr:blipFill>
      <xdr:spPr bwMode="auto">
        <a:xfrm>
          <a:off x="4467225" y="4610100"/>
          <a:ext cx="2038350" cy="987976"/>
        </a:xfrm>
        <a:prstGeom prst="rect">
          <a:avLst/>
        </a:prstGeom>
        <a:noFill/>
        <a:ln w="9525">
          <a:noFill/>
          <a:miter lim="800000"/>
          <a:headEnd/>
          <a:tailEnd/>
        </a:ln>
      </xdr:spPr>
    </xdr:pic>
    <xdr:clientData/>
  </xdr:twoCellAnchor>
  <xdr:twoCellAnchor editAs="oneCell">
    <xdr:from>
      <xdr:col>3</xdr:col>
      <xdr:colOff>1581151</xdr:colOff>
      <xdr:row>24</xdr:row>
      <xdr:rowOff>9525</xdr:rowOff>
    </xdr:from>
    <xdr:to>
      <xdr:col>4</xdr:col>
      <xdr:colOff>1866900</xdr:colOff>
      <xdr:row>29</xdr:row>
      <xdr:rowOff>104774</xdr:rowOff>
    </xdr:to>
    <xdr:pic>
      <xdr:nvPicPr>
        <xdr:cNvPr id="4" name="Picture 3" descr=".gov.jpeg">
          <a:extLst>
            <a:ext uri="{FF2B5EF4-FFF2-40B4-BE49-F238E27FC236}">
              <a16:creationId xmlns="" xmlns:a16="http://schemas.microsoft.com/office/drawing/2014/main" id="{1D44C73C-7155-49A1-909F-A4C00C07F9DB}"/>
            </a:ext>
          </a:extLst>
        </xdr:cNvPr>
        <xdr:cNvPicPr>
          <a:picLocks noChangeAspect="1"/>
        </xdr:cNvPicPr>
      </xdr:nvPicPr>
      <xdr:blipFill>
        <a:blip xmlns:r="http://schemas.openxmlformats.org/officeDocument/2006/relationships" r:embed="rId3" cstate="print"/>
        <a:stretch>
          <a:fillRect/>
        </a:stretch>
      </xdr:blipFill>
      <xdr:spPr>
        <a:xfrm>
          <a:off x="8201026" y="4610100"/>
          <a:ext cx="2181224" cy="1085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36"/>
  <sheetViews>
    <sheetView tabSelected="1" showWhiteSpace="0" workbookViewId="0">
      <selection activeCell="D27" sqref="D27"/>
    </sheetView>
  </sheetViews>
  <sheetFormatPr defaultRowHeight="12.75"/>
  <cols>
    <col min="1" max="1" width="39.5703125"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0">
      <c r="A1" s="1" t="s">
        <v>10</v>
      </c>
    </row>
    <row r="2" spans="1:10" ht="11.25" customHeight="1"/>
    <row r="3" spans="1:10" ht="15.75">
      <c r="A3" s="69" t="s">
        <v>0</v>
      </c>
      <c r="B3" s="69"/>
      <c r="C3" s="69"/>
      <c r="D3" s="69"/>
      <c r="E3" s="69"/>
      <c r="F3" s="24"/>
    </row>
    <row r="4" spans="1:10">
      <c r="A4" s="70" t="s">
        <v>2</v>
      </c>
      <c r="B4" s="70"/>
      <c r="C4" s="70"/>
      <c r="D4" s="70"/>
      <c r="E4" s="70"/>
      <c r="F4" s="25"/>
    </row>
    <row r="5" spans="1:10">
      <c r="A5" s="70" t="s">
        <v>37</v>
      </c>
      <c r="B5" s="70"/>
      <c r="C5" s="70"/>
      <c r="D5" s="70"/>
      <c r="E5" s="70"/>
      <c r="F5" s="25"/>
    </row>
    <row r="6" spans="1:10">
      <c r="A6" s="70" t="s">
        <v>42</v>
      </c>
      <c r="B6" s="70"/>
      <c r="C6" s="70"/>
      <c r="D6" s="70"/>
      <c r="E6" s="70"/>
      <c r="F6" s="25"/>
    </row>
    <row r="7" spans="1:10">
      <c r="A7" s="70" t="s">
        <v>17</v>
      </c>
      <c r="B7" s="70"/>
      <c r="C7" s="70"/>
      <c r="D7" s="70"/>
      <c r="E7" s="70"/>
      <c r="F7" s="25"/>
    </row>
    <row r="8" spans="1:10" ht="11.25" customHeight="1" thickBot="1">
      <c r="A8" s="2"/>
      <c r="B8" s="2"/>
      <c r="C8" s="2"/>
      <c r="D8" s="2"/>
      <c r="E8" s="2"/>
      <c r="F8" s="2"/>
    </row>
    <row r="9" spans="1:10" ht="36.75" customHeight="1">
      <c r="A9" s="46" t="s">
        <v>1</v>
      </c>
      <c r="B9" s="48" t="s">
        <v>3</v>
      </c>
      <c r="C9" s="44" t="s">
        <v>4</v>
      </c>
      <c r="D9" s="45"/>
      <c r="E9" s="50" t="s">
        <v>7</v>
      </c>
      <c r="F9" s="26"/>
      <c r="G9" s="30">
        <v>1</v>
      </c>
      <c r="H9" s="1">
        <v>2</v>
      </c>
      <c r="I9" s="1">
        <v>3</v>
      </c>
      <c r="J9" s="17" t="s">
        <v>35</v>
      </c>
    </row>
    <row r="10" spans="1:10" ht="13.5" thickBot="1">
      <c r="A10" s="47"/>
      <c r="B10" s="49"/>
      <c r="C10" s="37" t="s">
        <v>5</v>
      </c>
      <c r="D10" s="38" t="s">
        <v>6</v>
      </c>
      <c r="E10" s="51"/>
      <c r="F10" s="26"/>
      <c r="G10" s="30"/>
    </row>
    <row r="11" spans="1:10" ht="18" customHeight="1">
      <c r="A11" s="53" t="s">
        <v>8</v>
      </c>
      <c r="B11" s="55">
        <v>1579</v>
      </c>
      <c r="C11" s="57">
        <v>108616191</v>
      </c>
      <c r="D11" s="57">
        <v>12698769.26</v>
      </c>
      <c r="E11" s="59">
        <f>SUM(C11:D13)</f>
        <v>121314960.26000001</v>
      </c>
      <c r="F11" s="27"/>
      <c r="G11" s="31"/>
      <c r="H11" s="17"/>
      <c r="I11" s="17"/>
    </row>
    <row r="12" spans="1:10">
      <c r="A12" s="53"/>
      <c r="B12" s="55"/>
      <c r="C12" s="57"/>
      <c r="D12" s="57"/>
      <c r="E12" s="59"/>
      <c r="F12" s="27"/>
      <c r="G12" s="30"/>
      <c r="H12" s="18"/>
      <c r="I12" s="18"/>
    </row>
    <row r="13" spans="1:10">
      <c r="A13" s="54"/>
      <c r="B13" s="56"/>
      <c r="C13" s="58"/>
      <c r="D13" s="58"/>
      <c r="E13" s="60"/>
      <c r="F13" s="27"/>
      <c r="G13" s="30"/>
      <c r="H13" s="18"/>
      <c r="I13" s="18"/>
    </row>
    <row r="14" spans="1:10" ht="15" customHeight="1">
      <c r="A14" s="61" t="s">
        <v>30</v>
      </c>
      <c r="B14" s="64">
        <v>1341</v>
      </c>
      <c r="C14" s="65">
        <v>36370990.699999996</v>
      </c>
      <c r="D14" s="65">
        <v>6771485.9199999999</v>
      </c>
      <c r="E14" s="66">
        <f>SUM(C14:D17)</f>
        <v>43142476.619999997</v>
      </c>
      <c r="F14" s="28" t="s">
        <v>32</v>
      </c>
      <c r="G14" s="32">
        <v>468250</v>
      </c>
      <c r="H14" s="18">
        <v>869250</v>
      </c>
      <c r="I14" s="18">
        <v>1556500</v>
      </c>
    </row>
    <row r="15" spans="1:10" ht="12.75" customHeight="1">
      <c r="A15" s="62"/>
      <c r="B15" s="55"/>
      <c r="C15" s="57"/>
      <c r="D15" s="57"/>
      <c r="E15" s="67"/>
      <c r="F15" s="28" t="s">
        <v>33</v>
      </c>
      <c r="G15" s="30"/>
      <c r="H15" s="2"/>
      <c r="I15" s="19">
        <v>61200</v>
      </c>
    </row>
    <row r="16" spans="1:10" ht="12.75" customHeight="1">
      <c r="A16" s="62"/>
      <c r="B16" s="55"/>
      <c r="C16" s="57"/>
      <c r="D16" s="57"/>
      <c r="E16" s="67"/>
      <c r="F16" s="28" t="s">
        <v>34</v>
      </c>
      <c r="G16" s="30">
        <v>2312978.7000000002</v>
      </c>
      <c r="H16" s="21">
        <v>5977802.5800000001</v>
      </c>
      <c r="I16" s="21">
        <v>9427202.5800000001</v>
      </c>
    </row>
    <row r="17" spans="1:13" ht="12.75" customHeight="1">
      <c r="A17" s="63"/>
      <c r="B17" s="56"/>
      <c r="C17" s="58"/>
      <c r="D17" s="58"/>
      <c r="E17" s="68"/>
      <c r="F17" s="28"/>
      <c r="G17" s="31">
        <f>SUM(G14:G16)</f>
        <v>2781228.7</v>
      </c>
      <c r="H17" s="31">
        <f t="shared" ref="H17:I17" si="0">SUM(H14:H16)</f>
        <v>6847052.5800000001</v>
      </c>
      <c r="I17" s="31">
        <f t="shared" si="0"/>
        <v>11044902.58</v>
      </c>
      <c r="J17" s="19">
        <f>SUM(G17:I17)</f>
        <v>20673183.859999999</v>
      </c>
    </row>
    <row r="18" spans="1:13" ht="15" customHeight="1">
      <c r="A18" s="61" t="s">
        <v>31</v>
      </c>
      <c r="B18" s="72">
        <f>1920+149+94</f>
        <v>2163</v>
      </c>
      <c r="C18" s="65">
        <f>71903202.71+18187039.04</f>
        <v>90090241.75</v>
      </c>
      <c r="D18" s="65"/>
      <c r="E18" s="75"/>
      <c r="F18" s="27"/>
      <c r="H18" s="21"/>
      <c r="I18" s="19"/>
    </row>
    <row r="19" spans="1:13">
      <c r="A19" s="62"/>
      <c r="B19" s="73"/>
      <c r="C19" s="57"/>
      <c r="D19" s="57"/>
      <c r="E19" s="59"/>
      <c r="F19" s="27"/>
      <c r="H19" s="21"/>
      <c r="I19" s="18"/>
    </row>
    <row r="20" spans="1:13">
      <c r="A20" s="62"/>
      <c r="B20" s="73"/>
      <c r="C20" s="57"/>
      <c r="D20" s="57"/>
      <c r="E20" s="59"/>
      <c r="F20" s="27"/>
      <c r="H20" s="2"/>
    </row>
    <row r="21" spans="1:13">
      <c r="A21" s="63"/>
      <c r="B21" s="74"/>
      <c r="C21" s="58"/>
      <c r="D21" s="58"/>
      <c r="E21" s="60"/>
      <c r="F21" s="27"/>
      <c r="H21" s="2"/>
    </row>
    <row r="22" spans="1:13" ht="18.75" customHeight="1" thickBot="1">
      <c r="A22" s="39" t="s">
        <v>9</v>
      </c>
      <c r="B22" s="40"/>
      <c r="C22" s="41">
        <f>SUM(C11:C21)</f>
        <v>235077423.44999999</v>
      </c>
      <c r="D22" s="41">
        <f>SUM(D11:D21)</f>
        <v>19470255.18</v>
      </c>
      <c r="E22" s="42">
        <f>SUM(E11:E21)</f>
        <v>164457436.88</v>
      </c>
      <c r="F22" s="29"/>
      <c r="G22" s="20"/>
    </row>
    <row r="23" spans="1:13">
      <c r="A23" s="3"/>
      <c r="B23" s="2"/>
      <c r="C23" s="2"/>
      <c r="D23" s="2"/>
      <c r="E23" s="15"/>
      <c r="F23" s="15"/>
      <c r="G23" s="20"/>
      <c r="L23" s="18" t="s">
        <v>40</v>
      </c>
      <c r="M23" s="1" t="s">
        <v>41</v>
      </c>
    </row>
    <row r="24" spans="1:13" ht="28.5" customHeight="1">
      <c r="A24" s="52" t="s">
        <v>11</v>
      </c>
      <c r="B24" s="52"/>
      <c r="C24" s="52"/>
      <c r="D24" s="52"/>
      <c r="E24" s="19"/>
      <c r="F24" s="19"/>
      <c r="L24" s="18">
        <v>18200</v>
      </c>
      <c r="M24" s="18">
        <v>18685</v>
      </c>
    </row>
    <row r="25" spans="1:13" ht="24.75" customHeight="1">
      <c r="L25" s="18">
        <v>11750766.15</v>
      </c>
      <c r="M25" s="18">
        <v>24904741.710000001</v>
      </c>
    </row>
    <row r="26" spans="1:13" ht="15">
      <c r="A26" s="34" t="s">
        <v>15</v>
      </c>
      <c r="B26" s="35"/>
      <c r="C26" s="34" t="s">
        <v>39</v>
      </c>
      <c r="D26" s="35"/>
      <c r="E26" s="34" t="s">
        <v>36</v>
      </c>
      <c r="F26" s="5"/>
      <c r="L26" s="18">
        <v>140000</v>
      </c>
      <c r="M26" s="18">
        <v>178000</v>
      </c>
    </row>
    <row r="27" spans="1:13">
      <c r="A27" s="16" t="s">
        <v>28</v>
      </c>
      <c r="C27" s="36" t="s">
        <v>38</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71" t="s">
        <v>13</v>
      </c>
      <c r="B31" s="71"/>
      <c r="C31" s="71"/>
      <c r="D31" s="71"/>
      <c r="E31" s="71"/>
      <c r="F31" s="22"/>
    </row>
    <row r="32" spans="1:13">
      <c r="A32" s="71"/>
      <c r="B32" s="71"/>
      <c r="C32" s="71"/>
      <c r="D32" s="71"/>
      <c r="E32" s="71"/>
      <c r="F32" s="22"/>
    </row>
    <row r="33" spans="1:6" ht="24.75" customHeight="1">
      <c r="A33" s="71"/>
      <c r="B33" s="71"/>
      <c r="C33" s="71"/>
      <c r="D33" s="71"/>
      <c r="E33" s="71"/>
      <c r="F33" s="22"/>
    </row>
    <row r="34" spans="1:6" ht="42.75" customHeight="1">
      <c r="A34" s="52" t="s">
        <v>14</v>
      </c>
      <c r="B34" s="52"/>
      <c r="C34" s="52"/>
      <c r="D34" s="52"/>
      <c r="E34" s="52"/>
      <c r="F34" s="23"/>
    </row>
    <row r="36" spans="1:6" ht="14.25">
      <c r="C36" s="43"/>
    </row>
  </sheetData>
  <sheetProtection password="CCC5" sheet="1" objects="1" scenarios="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36" scale="97" orientation="landscape" verticalDpi="300"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76" t="s">
        <v>19</v>
      </c>
      <c r="B2" s="76"/>
      <c r="C2" s="76"/>
      <c r="E2" s="76" t="s">
        <v>18</v>
      </c>
      <c r="F2" s="76"/>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76" t="s">
        <v>20</v>
      </c>
      <c r="B10" s="76"/>
      <c r="C10" s="76"/>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76" t="s">
        <v>26</v>
      </c>
      <c r="B19" s="76"/>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2018-03-09T01:18:48Z</cp:lastPrinted>
  <dcterms:created xsi:type="dcterms:W3CDTF">2013-07-17T06:14:33Z</dcterms:created>
  <dcterms:modified xsi:type="dcterms:W3CDTF">2018-03-13T06:23:13Z</dcterms:modified>
</cp:coreProperties>
</file>