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7755" firstSheet="2" activeTab="7"/>
  </bookViews>
  <sheets>
    <sheet name="1QTR" sheetId="5" state="hidden" r:id="rId1"/>
    <sheet name="2ndQTR" sheetId="6" state="hidden" r:id="rId2"/>
    <sheet name="UNLIQUIDATED" sheetId="12" r:id="rId3"/>
    <sheet name="TRUST FUND" sheetId="11" r:id="rId4"/>
    <sheet name="CASH FLOW" sheetId="10" r:id="rId5"/>
    <sheet name="SEF" sheetId="9" r:id="rId6"/>
    <sheet name="LDRRM" sheetId="8" r:id="rId7"/>
    <sheet name="20%ira" sheetId="7" r:id="rId8"/>
  </sheets>
  <definedNames>
    <definedName name="_xlnm.Print_Area" localSheetId="0">'1QTR'!$A$1:$J$113</definedName>
    <definedName name="_xlnm.Print_Area" localSheetId="7">'20%ira'!$A$1:$I$97</definedName>
    <definedName name="_xlnm.Print_Area" localSheetId="1">'2ndQTR'!$A$1:$I$155</definedName>
    <definedName name="_xlnm.Print_Area" localSheetId="6">LDRRM!$A$1:$G$60</definedName>
    <definedName name="_xlnm.Print_Titles" localSheetId="0">'1QTR'!$8:$9</definedName>
    <definedName name="_xlnm.Print_Titles" localSheetId="7">'20%ira'!$8:$9</definedName>
    <definedName name="_xlnm.Print_Titles" localSheetId="1">'2ndQTR'!$8:$9</definedName>
    <definedName name="_xlnm.Print_Titles" localSheetId="6">LDRRM!$8:$11</definedName>
    <definedName name="_xlnm.Print_Titles" localSheetId="3">'TRUST FUND'!$7:$8</definedName>
    <definedName name="_xlnm.Print_Titles" localSheetId="2">UNLIQUIDATED!$8:$10</definedName>
  </definedNames>
  <calcPr calcId="125725"/>
</workbook>
</file>

<file path=xl/calcChain.xml><?xml version="1.0" encoding="utf-8"?>
<calcChain xmlns="http://schemas.openxmlformats.org/spreadsheetml/2006/main">
  <c r="J77" i="12"/>
  <c r="J75"/>
  <c r="I75"/>
  <c r="H75"/>
  <c r="G75"/>
  <c r="G77" s="1"/>
  <c r="F75"/>
  <c r="F77" s="1"/>
  <c r="E75"/>
  <c r="E77" s="1"/>
  <c r="B75"/>
  <c r="J65"/>
  <c r="G65"/>
  <c r="F65"/>
  <c r="E65"/>
  <c r="B65"/>
  <c r="B77" s="1"/>
  <c r="J50"/>
  <c r="G50"/>
  <c r="F50"/>
  <c r="E50"/>
  <c r="B50"/>
  <c r="E47" i="10" l="1"/>
  <c r="E46"/>
  <c r="E45"/>
  <c r="E42"/>
  <c r="E41"/>
  <c r="E38"/>
  <c r="E37"/>
  <c r="E36"/>
  <c r="E34"/>
  <c r="E31"/>
  <c r="E30"/>
  <c r="E23"/>
  <c r="E22"/>
  <c r="E21"/>
  <c r="E20"/>
  <c r="E19"/>
  <c r="E18"/>
  <c r="E16"/>
  <c r="E24" s="1"/>
  <c r="E49" s="1"/>
  <c r="E51" s="1"/>
  <c r="E15"/>
  <c r="E14"/>
  <c r="E13"/>
  <c r="E12"/>
  <c r="E11"/>
  <c r="I36" i="9" l="1"/>
  <c r="I37" s="1"/>
  <c r="F53" i="8" l="1"/>
  <c r="F52"/>
  <c r="E52"/>
  <c r="E53" s="1"/>
  <c r="D52"/>
  <c r="D53" s="1"/>
  <c r="C52"/>
  <c r="B52"/>
  <c r="G52" s="1"/>
  <c r="G51"/>
  <c r="G50"/>
  <c r="G49"/>
  <c r="G48"/>
  <c r="G47"/>
  <c r="G46"/>
  <c r="G45"/>
  <c r="G44"/>
  <c r="G43"/>
  <c r="G42"/>
  <c r="G41"/>
  <c r="G40"/>
  <c r="G39"/>
  <c r="G38"/>
  <c r="G37"/>
  <c r="G36"/>
  <c r="G35"/>
  <c r="G34"/>
  <c r="G33"/>
  <c r="G32"/>
  <c r="G31"/>
  <c r="G30"/>
  <c r="G29"/>
  <c r="G28"/>
  <c r="G27"/>
  <c r="G26"/>
  <c r="G25"/>
  <c r="G24"/>
  <c r="G23"/>
  <c r="G22"/>
  <c r="G21"/>
  <c r="F18"/>
  <c r="E18"/>
  <c r="D18"/>
  <c r="C18"/>
  <c r="C53" s="1"/>
  <c r="B18"/>
  <c r="G18" s="1"/>
  <c r="G17"/>
  <c r="G16"/>
  <c r="G15"/>
  <c r="G14"/>
  <c r="G13"/>
  <c r="B53" l="1"/>
  <c r="G53" s="1"/>
  <c r="G86" i="7" l="1"/>
  <c r="C86"/>
  <c r="G78"/>
  <c r="G76"/>
  <c r="G22"/>
  <c r="G13"/>
  <c r="G48"/>
  <c r="G62"/>
  <c r="G32"/>
  <c r="G25"/>
  <c r="B105" i="5"/>
</calcChain>
</file>

<file path=xl/comments1.xml><?xml version="1.0" encoding="utf-8"?>
<comments xmlns="http://schemas.openxmlformats.org/spreadsheetml/2006/main">
  <authors>
    <author>Pangasinan Accounting</author>
  </authors>
  <commentList>
    <comment ref="I11" authorId="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<sst xmlns="http://schemas.openxmlformats.org/spreadsheetml/2006/main" count="1027" uniqueCount="687">
  <si>
    <t>FDP Form 7- 20% Component of the IRA Utilization</t>
  </si>
  <si>
    <t>20% COMPONENT OF THE IRA UTILIZATION</t>
  </si>
  <si>
    <t>Province, City or Municipality:  PANGASINAN</t>
  </si>
  <si>
    <t>PROGRAM OR PROJECT</t>
  </si>
  <si>
    <t>LOCATION</t>
  </si>
  <si>
    <t>TOTAL COST</t>
  </si>
  <si>
    <t>DATE STARTED</t>
  </si>
  <si>
    <t>TARGET COMPLETION DATE</t>
  </si>
  <si>
    <t>% OF COMPLETION</t>
  </si>
  <si>
    <t>TOTAL COST INCURRED TO DATE</t>
  </si>
  <si>
    <t>PROJECT STATUS</t>
  </si>
  <si>
    <t>No. of Extensions, if any</t>
  </si>
  <si>
    <t>Remarks</t>
  </si>
  <si>
    <t>Social Development</t>
  </si>
  <si>
    <t>Economic  Development</t>
  </si>
  <si>
    <t>Environmental  Development</t>
  </si>
  <si>
    <t>FOR THE 1ST QUARTER, CY 2017</t>
  </si>
  <si>
    <t>100 units 7 HP air cooled diesel engine couple w/ 3" diameter pump with accessories</t>
  </si>
  <si>
    <t>Engine pumpset and other incidentals for the installation of 20 units STWIP (Open Well)</t>
  </si>
  <si>
    <t>Amortization of Principal and Interest on Loan to the LBP</t>
  </si>
  <si>
    <t>Cont. 7/17/17</t>
  </si>
  <si>
    <t>Obligated</t>
  </si>
  <si>
    <t>Cont. 6/6/17</t>
  </si>
  <si>
    <t>Cont. 6/28/17</t>
  </si>
  <si>
    <t>Cont. 7/20/17</t>
  </si>
  <si>
    <t>Cont. 7/18/17</t>
  </si>
  <si>
    <t>Cont. 6/20/17</t>
  </si>
  <si>
    <t>Cont. 7/3/17</t>
  </si>
  <si>
    <t>3 sets of diesel engine</t>
  </si>
  <si>
    <t>Cont. 6/13/17</t>
  </si>
  <si>
    <t>Cont. 7/13/17</t>
  </si>
  <si>
    <t>Cont. 5/26/17</t>
  </si>
  <si>
    <t>Cont. 6/20/17, 7/11/17</t>
  </si>
  <si>
    <t>Avenida Rizal, Lingayen</t>
  </si>
  <si>
    <t xml:space="preserve"> Brgy. Sto. Tomas, San Jacinto</t>
  </si>
  <si>
    <t>NRSCC Cmpd (Area-1867 sq.m.) Lingayen</t>
  </si>
  <si>
    <t>Labor, materials, equipment and other incidentals for the waterproofing of NRSCC Grandstand Bleachers</t>
  </si>
  <si>
    <t xml:space="preserve"> Brgy. Bacag, Villasis</t>
  </si>
  <si>
    <t>Labor, materials, equipment and other incidentals for the construction of Senior Citizen Bldg.</t>
  </si>
  <si>
    <t>Capitol Cmpd., Lingayen</t>
  </si>
  <si>
    <t>Labor, materials, equipment and other incidentals for the provision of fixed cover and manhole for drainage canal</t>
  </si>
  <si>
    <t>Labor, materials, equipment and other incidentals for the concreting of  as per Extra Work No. 2</t>
  </si>
  <si>
    <t>Malasiqui-Catablan Road, Malasiqui, Pangasinan</t>
  </si>
  <si>
    <t xml:space="preserve">Labor, materials, equipment and other incidentals for the improvement of Bautista Municipal Plaza, </t>
  </si>
  <si>
    <t>Poblacion East, Bautista</t>
  </si>
  <si>
    <t xml:space="preserve">Labor, materials, equipment and other incidentals for the construction of Power house and Installation of MCB Panel, Main Feeder Line at Burgos Rehabilitation Center, </t>
  </si>
  <si>
    <t>Burgos, Pangasinan</t>
  </si>
  <si>
    <t xml:space="preserve">Labor, materials, equipment and other incidentals for the reconstruction of Gymnasium at PPH Bolingit, </t>
  </si>
  <si>
    <t>San Carlos city</t>
  </si>
  <si>
    <t xml:space="preserve">Labor, materials, equipment and other incidentals for the extension of swimming pool warm up area w/ shade at NRSCC Cmpd, </t>
  </si>
  <si>
    <t>Lingayen</t>
  </si>
  <si>
    <t xml:space="preserve">Labor, materials, equipment and other incidentals for the the proposed construction of drainage canal at Pozorrubio Com. Hospital, </t>
  </si>
  <si>
    <t>Pozorrubio</t>
  </si>
  <si>
    <t>San Vicente, Burgos</t>
  </si>
  <si>
    <t>Labor, materials, equipment and other incidentals for the relocation of pole and installation 37.5 KVA of private distribution transformer</t>
  </si>
  <si>
    <t>Brgy. Ketegan, Bautista</t>
  </si>
  <si>
    <t>Labor, materials, equipment and other incidentals for the additional work for the repair/rehabilitation of Multi-Purpose Hall</t>
  </si>
  <si>
    <t xml:space="preserve">Labor, materials, equipment and other incidentals for the repair/rehabilitation of Goat Shed 7m x 18m at OPVET San Quintin Breeding Station, </t>
  </si>
  <si>
    <t>San Quintin</t>
  </si>
  <si>
    <t>Labor, materials, equipment and other incidentals for the construction of Provincial Bus Terminal at , as per Extra Work Order No.1</t>
  </si>
  <si>
    <t>Motorpool Cmpd., Lingayen</t>
  </si>
  <si>
    <t xml:space="preserve">Labor, materials, equipment and other incidentals for the repair/renovation of Old Female Cell Bldg. #1 &amp; Fabrication of Steel Gate at </t>
  </si>
  <si>
    <t>Pang. Provincial Jail, Lingayen</t>
  </si>
  <si>
    <t>Labor, materials, equipment and other incidentals for the proposed Hall of Fame Bldg., , as per Extra Work #1</t>
  </si>
  <si>
    <t>Capitol Complex, Lingayen</t>
  </si>
  <si>
    <t>Brgy. Palma, Basista</t>
  </si>
  <si>
    <t xml:space="preserve"> Brgy. San Vicente, Burgos</t>
  </si>
  <si>
    <t>Labor, materials, equipment and other incidentals for the construction of Facilitators' Quarters</t>
  </si>
  <si>
    <t>Labor, materials, equipment and other incidentals for the construction of Multi-Purpose Bldg.</t>
  </si>
  <si>
    <t>Brgy. Nibaliw Norte, Bautista</t>
  </si>
  <si>
    <t>Palaming, San Carlos City</t>
  </si>
  <si>
    <t>Labor, materials, equipment and other incidentals for the construction of Pathway infront of Brgy. Hall</t>
  </si>
  <si>
    <t xml:space="preserve">Labor, materials, equipment and other incidentals for the completion of Senior Citizen Bldg., </t>
  </si>
  <si>
    <t xml:space="preserve"> Brgy. Nibaliw Norte, Bautista</t>
  </si>
  <si>
    <t>Labor, materials, equipment and other incidentals for the proposed construction of CR (Male &amp; Female)</t>
  </si>
  <si>
    <t>Brgy. Burgos-Padlan, San Carlos City</t>
  </si>
  <si>
    <t>Labor, materials, equipment and other incidentals for the proposed street lights</t>
  </si>
  <si>
    <t xml:space="preserve">Labor, materials, equipment and other incidentals for the concreting of Multi-Purpose Pavement (Solar Dryer) </t>
  </si>
  <si>
    <t>Brgy. Cabalitian, Asingan</t>
  </si>
  <si>
    <t>Brgy. Galarin, Urbiztondo</t>
  </si>
  <si>
    <t>Labor, materials, equipment and other incidentals for the construction of stage beside open court</t>
  </si>
  <si>
    <t>Various materials for repainting of water Tank Bldg.,</t>
  </si>
  <si>
    <t xml:space="preserve"> Motor Pool Cmpd., Lingayen</t>
  </si>
  <si>
    <t>Casa Real Cmpd. (back of Prov'l Jai), Lingayen</t>
  </si>
  <si>
    <t>Labor, materials, and other incidentals for the construction of Drainage Canal</t>
  </si>
  <si>
    <t xml:space="preserve">Labor, materials, equipment and other incidentals for the construction/installation of Street lights at </t>
  </si>
  <si>
    <t>Brgy. Turko, Laoac</t>
  </si>
  <si>
    <t>Labor, materials, and other incidentals for the improvement/rehabilitation of Municipal Hall, , as per Extra Work Order No. 1</t>
  </si>
  <si>
    <t>Bugallon</t>
  </si>
  <si>
    <t>Province of Pangasinan</t>
  </si>
  <si>
    <t xml:space="preserve">Labor, materials, equipment and other incidentals for the installation of 57 units of STWIP of </t>
  </si>
  <si>
    <t>various barangays and Municipality of Pangasinan, District I-IV</t>
  </si>
  <si>
    <t>Brgy. Bongalon, Labrador</t>
  </si>
  <si>
    <t>Dasol Community Hosp., Dasol</t>
  </si>
  <si>
    <t xml:space="preserve">construction of New Water Sourc </t>
  </si>
  <si>
    <t xml:space="preserve">rehabilitation/construction of SIKLING DAM, </t>
  </si>
  <si>
    <t xml:space="preserve">construction of 1 Artesian Well at </t>
  </si>
  <si>
    <t>Sitio Tebag, Brgy. Diaz, Umingan</t>
  </si>
  <si>
    <t xml:space="preserve"> Baluyot, Bautista</t>
  </si>
  <si>
    <t>drilling/construction of well sourc (w/ pumpng machinery and elevated stell tank)</t>
  </si>
  <si>
    <t>San Eugenio, Natividad</t>
  </si>
  <si>
    <t xml:space="preserve">2 and 10 rolls 1" dia. PE Pipe SDR 11 and 3/4" dia. PE Pipe SDR 11, respectively, for the provision of  PE Pipe for connection of potable drinking water at </t>
  </si>
  <si>
    <t>Brgy. Babuyan, Infanta</t>
  </si>
  <si>
    <t>Dasol Community Hospital</t>
  </si>
  <si>
    <t>Brgy. Binabalian, Bolinao</t>
  </si>
  <si>
    <t>Brgy. Pogonsili, Aguilar</t>
  </si>
  <si>
    <t xml:space="preserve"> Brgy. Luyan Road (Acacia Ave. &amp; Chico Ave.), Mapandan</t>
  </si>
  <si>
    <t>13 drums Emulsified Asphalt and 428 MT Asphalt Pre-mix in blocktopping</t>
  </si>
  <si>
    <t>San Fabian</t>
  </si>
  <si>
    <t>rehabilitation of Taculit Bridge I (Super Structure Only) at , as per extra work #1</t>
  </si>
  <si>
    <t>rehabilitation of Taculit Bridge II (Super Structure Only) at , as per extra work #1</t>
  </si>
  <si>
    <t xml:space="preserve">construction of 10 Artesian Wells w/ jetmatic Pumphead at </t>
  </si>
  <si>
    <t>concreting of Sitio Senenche Extension Farm to Market Road</t>
  </si>
  <si>
    <t xml:space="preserve">construction of Well Source (6" diam casing 120 M depth) (A) Drilling works and well development at </t>
  </si>
  <si>
    <t xml:space="preserve">construction of two (2) units Artesian Well (w/ excavation) at </t>
  </si>
  <si>
    <t xml:space="preserve">concreting of Carmay West Brgy. Road, </t>
  </si>
  <si>
    <t>Rosales</t>
  </si>
  <si>
    <t xml:space="preserve"> retrofitting of Ramos Bridge, </t>
  </si>
  <si>
    <t>Urbiztondo</t>
  </si>
  <si>
    <t xml:space="preserve"> retrofitting of Zaragosa Bridge (L=18 mtrs.) </t>
  </si>
  <si>
    <t>Bolinao</t>
  </si>
  <si>
    <t xml:space="preserve">asphalting of Angarian-Banaga Section, </t>
  </si>
  <si>
    <t>Brgy. Laoag, Aguilar</t>
  </si>
  <si>
    <t xml:space="preserve">asphalting of Sitio Nankumpapueyan Road at </t>
  </si>
  <si>
    <t>Brgy. Matalava, Lingayen</t>
  </si>
  <si>
    <t>Bautista</t>
  </si>
  <si>
    <t xml:space="preserve">blocktopping of Brgy. Road </t>
  </si>
  <si>
    <t xml:space="preserve"> blocktopping of Municipal Cemetery Road, </t>
  </si>
  <si>
    <t>Brgy. Lomboy, Binmaley</t>
  </si>
  <si>
    <t xml:space="preserve"> blocktopping of Sitio Calay at </t>
  </si>
  <si>
    <t>Sitio IdolIdol Road, Calasiao</t>
  </si>
  <si>
    <t xml:space="preserve">asphalting/blocktopping of </t>
  </si>
  <si>
    <t>Binalonan</t>
  </si>
  <si>
    <t xml:space="preserve">Asphalting of Brgy. Sumabnit, </t>
  </si>
  <si>
    <t>Asingan</t>
  </si>
  <si>
    <t xml:space="preserve">asphalting of Angela Valdez Ramos NH/S, </t>
  </si>
  <si>
    <t>Brgy. Garrita, Bani</t>
  </si>
  <si>
    <t>constructuon of Hanging Bridge, as per Extra Work #1</t>
  </si>
  <si>
    <t xml:space="preserve">Labor, materials, equipment and other incidentals for the construction of drainage system at Don Canuto St., </t>
  </si>
  <si>
    <t>Brgy. Domalandan West, Lingayen</t>
  </si>
  <si>
    <t>Labor, materials, equipment and other incidentals for the improvement/rehabilitation of Kinabalutan Bridge, Superstructure only (flat slab) at</t>
  </si>
  <si>
    <t xml:space="preserve"> Brgy. Matulong, Manaoag</t>
  </si>
  <si>
    <t>Brgy. Poblacion, Binmaley</t>
  </si>
  <si>
    <t xml:space="preserve"> costruction of CHB Drainage</t>
  </si>
  <si>
    <t xml:space="preserve">concreting of Sito Beros at </t>
  </si>
  <si>
    <t>Brgy. Lokeb Este, Malasiqui</t>
  </si>
  <si>
    <t>concreting of Sito Beros</t>
  </si>
  <si>
    <t xml:space="preserve">repair/maintenance of Provincial Roads </t>
  </si>
  <si>
    <t>w/in the Province</t>
  </si>
  <si>
    <t xml:space="preserve"> reconstruction of Baritao Bridge, </t>
  </si>
  <si>
    <t>Brgy. Baritao, Manaoag</t>
  </si>
  <si>
    <t xml:space="preserve">Asphalt of Brgy. Allabon Road, </t>
  </si>
  <si>
    <t>Agno</t>
  </si>
  <si>
    <t>Asphalting of Langka St.,</t>
  </si>
  <si>
    <t xml:space="preserve"> Brgy. San Jose, Alaminos City</t>
  </si>
  <si>
    <t xml:space="preserve">concreting of Beleng Rd., </t>
  </si>
  <si>
    <t>Brgy. Beleng, Bayambang</t>
  </si>
  <si>
    <t xml:space="preserve">concreting of Macayo-cayo, </t>
  </si>
  <si>
    <t>Bayambang</t>
  </si>
  <si>
    <t xml:space="preserve">Asphalting/blocktopping of Brgy. Mancasuy Rd., </t>
  </si>
  <si>
    <t xml:space="preserve">Asphalting of Brgy. Catalina Rd., </t>
  </si>
  <si>
    <t xml:space="preserve"> blocktopping of Brgy. Cili Rd.</t>
  </si>
  <si>
    <t>Dasol</t>
  </si>
  <si>
    <t xml:space="preserve"> asphalting of access road of Dasol Community Hospital and Dasol Breeding Station, </t>
  </si>
  <si>
    <t xml:space="preserve">blocktopping/patching of Brgy. Road, Brgy. Butao, </t>
  </si>
  <si>
    <t>Malasiqui</t>
  </si>
  <si>
    <t>Brgy. Banaoang, Malasiqui</t>
  </si>
  <si>
    <t xml:space="preserve"> concreting of Sitio Bay-bay Rd.</t>
  </si>
  <si>
    <t>Brgy. Banaoang,  Mangaldan</t>
  </si>
  <si>
    <t>blocktopping of Teofilo Visperas to Meliton Enriquez Rd.,</t>
  </si>
  <si>
    <t xml:space="preserve"> Brgy. Andangin, Mangatarem</t>
  </si>
  <si>
    <t>10 drums E. Asphalt and 322 MT Asphalt Pre-mix for blocktopping of Siti Ragas</t>
  </si>
  <si>
    <t>San Jacinto</t>
  </si>
  <si>
    <t xml:space="preserve">Blocktopping of Brgy. Magsaysay Rd., </t>
  </si>
  <si>
    <t>Tayug</t>
  </si>
  <si>
    <t xml:space="preserve">Concreting of Brgy. Barangobong Rd., </t>
  </si>
  <si>
    <t>Brgy. Trenchera, Tayug</t>
  </si>
  <si>
    <t xml:space="preserve">Concreting of Purok 1  Rd., </t>
  </si>
  <si>
    <t>Brgy. Libertad, Tayug</t>
  </si>
  <si>
    <t xml:space="preserve">Concreting of Purok 1 and 3 Road., </t>
  </si>
  <si>
    <t>Brgy. Amistad, Tayug</t>
  </si>
  <si>
    <t xml:space="preserve">Concreting of Brgy. Amistad Rd., </t>
  </si>
  <si>
    <t xml:space="preserve">Concreting of Brgy. Evangelista Rd., </t>
  </si>
  <si>
    <t>Umingan</t>
  </si>
  <si>
    <t xml:space="preserve">Asphalting of Carosalesan-Aloo Road, </t>
  </si>
  <si>
    <t>Brgy. Dalanguiring, Urbiztondo</t>
  </si>
  <si>
    <t xml:space="preserve">Concreting of Sitio Valdez Rd., </t>
  </si>
  <si>
    <t>Brgy. Baug, Urbiztondo</t>
  </si>
  <si>
    <t xml:space="preserve">Concreting of Sitio Pinac-Bato Rd., </t>
  </si>
  <si>
    <t>Urdaneta City</t>
  </si>
  <si>
    <t xml:space="preserve">Asphalting/blocktopping of Brgy. Dilan Paurino, </t>
  </si>
  <si>
    <t xml:space="preserve">Improvement/rehabilitation of existing Bachelor Officers Quarter (BOQ) into Senior Officers Quarter (SOQ) </t>
  </si>
  <si>
    <t>Improvement/extension of Day Care Center</t>
  </si>
  <si>
    <t>Construction of Well Source (6" diam casing 120 M depth) (A) Drilling works and well development at Dasol Community Hospital</t>
  </si>
  <si>
    <t>Construction of Hall of Fame- Capitol</t>
  </si>
  <si>
    <t xml:space="preserve"> Lingayen</t>
  </si>
  <si>
    <t>construction of Training Center #2, Capitol</t>
  </si>
  <si>
    <t>Construction of Provincial Shuttle Bus Terminal, Motorpool Cmpd., Lingayen</t>
  </si>
  <si>
    <t>Retrofitting of Capitol Basement Area (double layer), Capitol Bldg.,</t>
  </si>
  <si>
    <t>Waterproofing of walls and floor topping of GSO Basement Area, Capitol Bldg., Lingayen</t>
  </si>
  <si>
    <t xml:space="preserve">Asphalting/blocktopping of Brgy. Dilan Paurino </t>
  </si>
  <si>
    <t xml:space="preserve">10 drums E. Asphalt and 322 MT Asphalt Pre-mix for blocktopping of Siti Ragas at </t>
  </si>
  <si>
    <t>Brgy. Andangin, Mangatarem</t>
  </si>
  <si>
    <t>Brgy. Banaoang, Mangaldan</t>
  </si>
  <si>
    <t xml:space="preserve">Blocktopping of Teofilo Visperas to Meliton Enriquez Rd., </t>
  </si>
  <si>
    <t xml:space="preserve">Concreting of Sitio Bay-bay Rd. at </t>
  </si>
  <si>
    <t>Brgy. Butao, Malasiqui</t>
  </si>
  <si>
    <t xml:space="preserve">Blocktopping/patching of Brgy. Road, </t>
  </si>
  <si>
    <t xml:space="preserve">Asphalting of access road of Dasol Community Hospital and Dasol Breeding Station, </t>
  </si>
  <si>
    <t xml:space="preserve">Blocktopping of Brgy. Cili Rd., </t>
  </si>
  <si>
    <t xml:space="preserve"> Asphalting/blocktopping of Brgy. Mancasuy Rd., </t>
  </si>
  <si>
    <t xml:space="preserve">Concreting of Macayo-cayo, </t>
  </si>
  <si>
    <t xml:space="preserve">Concreting of Beleng Rd., Brgy. Beleng, </t>
  </si>
  <si>
    <t>Brgy. San Jose, Alaminos City</t>
  </si>
  <si>
    <t xml:space="preserve"> Asphalting of Langka St., </t>
  </si>
  <si>
    <t xml:space="preserve"> Asphalt of Brgy. Allabon Road, </t>
  </si>
  <si>
    <t xml:space="preserve">Reconstruction of Baritao Bridge, </t>
  </si>
  <si>
    <t xml:space="preserve"> Brgy. Poblacion, Binmaley</t>
  </si>
  <si>
    <t>Costruction of CHB Drainage</t>
  </si>
  <si>
    <t>improvement/rehabilitation of Kinabalutan Bridge, Superstructure only (flat slab)</t>
  </si>
  <si>
    <t xml:space="preserve">Construction of drainage system at Don Canuto St., </t>
  </si>
  <si>
    <t>Constructuon of Hanging Bridge at , as per Extra Work #1</t>
  </si>
  <si>
    <t xml:space="preserve"> Asingan</t>
  </si>
  <si>
    <t>Asphalting of Angela Valdez Ramos NH/S,</t>
  </si>
  <si>
    <t xml:space="preserve"> Binalonan</t>
  </si>
  <si>
    <t>Asphalting of Brgy. Sumabnit,</t>
  </si>
  <si>
    <t xml:space="preserve"> Brgy. Lomboy, Binmaley</t>
  </si>
  <si>
    <t>blocktopping of Sitio Calay at</t>
  </si>
  <si>
    <t>Calasiao</t>
  </si>
  <si>
    <t xml:space="preserve">Asphalting/blocktopping of Sitio IdolIdol Road, </t>
  </si>
  <si>
    <t xml:space="preserve">Blocktopping of Municipal Cemetery Road, </t>
  </si>
  <si>
    <t>blocktopping of Brgy. Road at Brgy. Matalava,</t>
  </si>
  <si>
    <t xml:space="preserve">Asphalting of Sitio Nankumpapueyan Road at </t>
  </si>
  <si>
    <t xml:space="preserve">Asphalting of Angarian-Banaga Section, </t>
  </si>
  <si>
    <t xml:space="preserve">Retrofitting of Zaragosa Bridge (L=18 mtrs.) </t>
  </si>
  <si>
    <t xml:space="preserve">Retrofitting of Ramos Bridge, </t>
  </si>
  <si>
    <t xml:space="preserve">Concreting of Carmay West Brgy. Road, </t>
  </si>
  <si>
    <t>Rehabilitation of Taculit Bridge I (Super Structure Only) at , as per extra work #1</t>
  </si>
  <si>
    <t>San Fabian,</t>
  </si>
  <si>
    <t>Rehabilitation of Taculit Bridge II (Super Structure Only) , as per extra work #1</t>
  </si>
  <si>
    <t>Mapandan</t>
  </si>
  <si>
    <t>Aguilar</t>
  </si>
  <si>
    <t xml:space="preserve">Concreting of Sitio Senenche Extension Farm to Market Road at Brgy. Pogonsili, </t>
  </si>
  <si>
    <t xml:space="preserve">blocktopping of Brgy. Luyan Road (Acacia Ave. &amp; Chico Ave.), </t>
  </si>
  <si>
    <t xml:space="preserve">Construction of 10 Artesian Wells w/ jetmatic Pumphead at Brgy. Binabalian, </t>
  </si>
  <si>
    <t>Infanta</t>
  </si>
  <si>
    <t>Natividad</t>
  </si>
  <si>
    <t xml:space="preserve">Labor, materials, equipment and other incidentals for the construction of New Water Sourc at Dasol Community Hosp., </t>
  </si>
  <si>
    <t>Improvement/rehabilitation of existing Bachelor Officers Quarter (BOQ) into Senior Officers Quarter (SOQ) Avenida Rizal,</t>
  </si>
  <si>
    <t xml:space="preserve"> Improvement/extension of Day Care Center at Brgy. Sto. Tomas, </t>
  </si>
  <si>
    <t xml:space="preserve">Asphalting of Bonifacio St., Poblacion, </t>
  </si>
  <si>
    <t>Mangaldan</t>
  </si>
  <si>
    <t xml:space="preserve">Asphalting of Farm to Market Road, Brgy. Tebag, </t>
  </si>
  <si>
    <t xml:space="preserve">Asphalting blocktopping of Soriano St., Poblacion, </t>
  </si>
  <si>
    <t xml:space="preserve">Blocktopping/patching of Brgy. Ingalagala, Brgy. Road, </t>
  </si>
  <si>
    <t>Poblacion, Lingayen</t>
  </si>
  <si>
    <t xml:space="preserve">locktopping of Nicanor St., </t>
  </si>
  <si>
    <t xml:space="preserve">Patching/blcoktopping of Dulag Road, </t>
  </si>
  <si>
    <t>Binmaley</t>
  </si>
  <si>
    <t xml:space="preserve">Asphalting of Abalos St., Brgy. Estanza, </t>
  </si>
  <si>
    <t xml:space="preserve">Concreting of Sitio Guillermo Lamsen Road at Domalandan East, </t>
  </si>
  <si>
    <t xml:space="preserve">Waterproofing of NRSCC Grandstand Bleachers at NRSCC Cmpd (Area-1867 sq.m.) </t>
  </si>
  <si>
    <t>Brgy. Bacag, Villasis</t>
  </si>
  <si>
    <t xml:space="preserve">Construction of Senior Citizen Bldg. at </t>
  </si>
  <si>
    <t xml:space="preserve">Improvement of Bautista Municipal Plaza, </t>
  </si>
  <si>
    <t xml:space="preserve">Construction of Power house and Installation of MCB Panel, Main Feeder Line at Burgos Rehabilitation Center, </t>
  </si>
  <si>
    <t xml:space="preserve">Reconstruction of Gymnasium at PPH Bolingit, </t>
  </si>
  <si>
    <t xml:space="preserve">Extension of swimming pool warm up area w/ shade at NRSCC Cmpd, </t>
  </si>
  <si>
    <t xml:space="preserve">Proposed construction of drainage canal at Pozorrubio Com. Hospital, </t>
  </si>
  <si>
    <t xml:space="preserve"> Brgy. Ketegan, Bautista</t>
  </si>
  <si>
    <t>Repair/rehabilitation of Multi-Purpose Hall</t>
  </si>
  <si>
    <t xml:space="preserve">Repair/rehabilitation of Goat Shed 7m x 18m at OPVET San Quintin Breeding Station, </t>
  </si>
  <si>
    <t xml:space="preserve">Repair/renovation of Old Female Cell Bldg. #1 &amp; Fabrication of Steel Gate at Pang. Provincial Jail, </t>
  </si>
  <si>
    <t xml:space="preserve"> Brgy. Palma, Basista</t>
  </si>
  <si>
    <t>Construction of Multi-Purpose Bldg. at</t>
  </si>
  <si>
    <t>Brgy. San Vicente, Burgos</t>
  </si>
  <si>
    <t>Construction of Facilitators' Quarters</t>
  </si>
  <si>
    <t xml:space="preserve">Completion of Senior Citizen Bldg., at </t>
  </si>
  <si>
    <t xml:space="preserve">Construction of Pathway infront of Brgy. Hall at Palaming, </t>
  </si>
  <si>
    <t>San Carlos City</t>
  </si>
  <si>
    <t>Proposed construction of CR (Male &amp; Female)</t>
  </si>
  <si>
    <t xml:space="preserve">Proposed street lights at Brgy. Burgos-Padlan, </t>
  </si>
  <si>
    <t xml:space="preserve">Concreting of Multi-Purpose Pavement (Solar Dryer) Brgy. Cabalitian, </t>
  </si>
  <si>
    <t xml:space="preserve">Construction of stage beside open court at </t>
  </si>
  <si>
    <t xml:space="preserve">Repainting of water Tank Bldg., Motor Pool Cmpd., </t>
  </si>
  <si>
    <t xml:space="preserve">Construction of Drainage Canal a tCasa Real Cmpd. (back of Prov'l Jai), </t>
  </si>
  <si>
    <t xml:space="preserve">Construction of concrete battery cages and replacement of solar streetlights battery at Capitol Beachfront, </t>
  </si>
  <si>
    <t>Construction/installation of Street lights</t>
  </si>
  <si>
    <t>Improvement/rehabilitation of Municipal Hall, , as per Extra Work Order No. 1</t>
  </si>
  <si>
    <t xml:space="preserve">Rehabilitation/construction of SIKLING DAM, </t>
  </si>
  <si>
    <t xml:space="preserve">Construction of 1 Artesian Well at Sitio Tebag, Brgy. Diaz, </t>
  </si>
  <si>
    <t xml:space="preserve">Drilling/construction of well sourc (w/ pumpng machinery and elevated stell tank) at Baluyot, </t>
  </si>
  <si>
    <t xml:space="preserve">Construction of two (2) units Artesian Well (w/ excavation) at San Eugenio, </t>
  </si>
  <si>
    <t xml:space="preserve">Provision of  PE Pipe for connection of potable drinking water at Brgy. Babuyan, </t>
  </si>
  <si>
    <t xml:space="preserve">Repair/maintenance of Provincial Roads </t>
  </si>
  <si>
    <t>Loans Granted to Multi-Purpose Cooperative/ Livelihood Associations</t>
  </si>
  <si>
    <t>13000 bags cement</t>
  </si>
  <si>
    <t>500 MT Asphalt Pre-mix and 25 drums E. Asphalt 9(SS-1) for use in the maintenance/repair of various provincial roads and bridges</t>
  </si>
  <si>
    <t>Brgy. San Leon Umingan</t>
  </si>
  <si>
    <t xml:space="preserve">Capitol Complex, Lingayen </t>
  </si>
  <si>
    <t>Calasiao, Pangasinan</t>
  </si>
  <si>
    <t>Alaminos City</t>
  </si>
  <si>
    <t>Brgy. Tombod, Villasis, Pangasinan</t>
  </si>
  <si>
    <t>Brgy. Palisoc, Bautista, Pangasinan</t>
  </si>
  <si>
    <t>Dagupan City</t>
  </si>
  <si>
    <t xml:space="preserve"> Mangaldan, Pangasinan</t>
  </si>
  <si>
    <t>San Fabian, Pangasinan</t>
  </si>
  <si>
    <t>Lingayen, Pangasinan</t>
  </si>
  <si>
    <t xml:space="preserve"> Asingan, Pangasinan</t>
  </si>
  <si>
    <t>Tayug, Pangasinan</t>
  </si>
  <si>
    <t>Bugallon, Pangasinan</t>
  </si>
  <si>
    <t>Labor, materials, equipment andother incidentals for the improvement/rehabilitation of existing Bachelor Officers Quarter (BOQ) into Senior Officers Quarter (SOQ) Avenida Rizal</t>
  </si>
  <si>
    <t xml:space="preserve"> San Quintin, Pangasinan</t>
  </si>
  <si>
    <t>Brgy. San Vicente, Burgos, Pangasinan</t>
  </si>
  <si>
    <t>Brgy. Palma, Basista, Pangasinan</t>
  </si>
  <si>
    <t>Laoac, Pangasinan</t>
  </si>
  <si>
    <t>San Bonifacio, San Manuel, Pangasinan</t>
  </si>
  <si>
    <t>Brgy. Mamabobo, Mangatarem, Pangasinan</t>
  </si>
  <si>
    <t>Brgy. Mantacdang, Umingan, Pangasinan</t>
  </si>
  <si>
    <t>Brgy. Garrita, Bani, Pangasinan</t>
  </si>
  <si>
    <t>Brgy. Pita Road, Infanta, Pangasinan</t>
  </si>
  <si>
    <t>Brgy. Dorongan Sawat, Mangatarem, Pangasinan</t>
  </si>
  <si>
    <t>Aguilar, Pangasinan</t>
  </si>
  <si>
    <t>Agno, Pangasinan</t>
  </si>
  <si>
    <t>Pangasinan</t>
  </si>
  <si>
    <t>Brgy. Guibel, San Jacinto</t>
  </si>
  <si>
    <t>Brgy. Libsong West, Lingayen</t>
  </si>
  <si>
    <t>Urbiztondo, Pangasinan</t>
  </si>
  <si>
    <t>Bolinao, Pangasinan</t>
  </si>
  <si>
    <t>Binmaley, Pangasinan</t>
  </si>
  <si>
    <t>Asingan, Pangasinan</t>
  </si>
  <si>
    <t>Brgy. Banaoang, Malasiqui, Pangasinan</t>
  </si>
  <si>
    <t xml:space="preserve"> Tayug, Pangasinan</t>
  </si>
  <si>
    <t>Brgy. Macabito, Calasiao</t>
  </si>
  <si>
    <t>Brgy. Poblacion, Anda, Pangasinan</t>
  </si>
  <si>
    <t>Brgy. Cabiocaan Calasiao, Pangasinan</t>
  </si>
  <si>
    <t>Mapandan, Pangasinan</t>
  </si>
  <si>
    <t>Anda, Pangasinan</t>
  </si>
  <si>
    <t>Labor, materials, equipment and other incidentals for the construction of Drainage Canal (CHB) w/ RCCP</t>
  </si>
  <si>
    <t>Brgy. Calit, Binmaley, Pangasinan</t>
  </si>
  <si>
    <t xml:space="preserve"> Binmaley, Pangasinan</t>
  </si>
  <si>
    <t>Mangaldan, Pangasinan</t>
  </si>
  <si>
    <t>Waterproofing of walls and floor topping of GSO Basement Area, Capitol Bldg.</t>
  </si>
  <si>
    <t xml:space="preserve"> Lingayen, Pangasinan</t>
  </si>
  <si>
    <t>Construction of Provincial Shuttle Bus Terminal, Motorpool Cmpd.,</t>
  </si>
  <si>
    <t>Labor, materials, equipment and other incidentals for the construction of Training Center #2, Capitol</t>
  </si>
  <si>
    <t>FOR THE 3rd QUARTER, CY 2017</t>
  </si>
  <si>
    <t>Construction of covered court Gymnasium w/ 0.4m Floor Elevation</t>
  </si>
  <si>
    <t>Improvement/interior design for Hall of Fame Building</t>
  </si>
  <si>
    <t>Completion/improvement of Municipal Hall</t>
  </si>
  <si>
    <t>Improvement/rehabilitation of OR/DR and OB Gyne Ward at WPDH</t>
  </si>
  <si>
    <t>Construction of covered court</t>
  </si>
  <si>
    <t>Construction of covered court (Gymnasium, Concrete Post) Palisoc</t>
  </si>
  <si>
    <t>Construction of Municipal Stage, Calasiao Municipal Plaza</t>
  </si>
  <si>
    <t>Proposed construction of Multi-Purpose Bldg.,</t>
  </si>
  <si>
    <t>Construction of Multi-Purpose Hall with covered pathway at NBI Office</t>
  </si>
  <si>
    <t>Construction and Rehabilitation of Drainage Canal at Mangaldan Public Market,</t>
  </si>
  <si>
    <t>Construction of Multi-purpoose Bldg. (covered court) at Sagud Bahley, San Fabian</t>
  </si>
  <si>
    <t>Construction of Bleacher at the Municipal Plaza</t>
  </si>
  <si>
    <t>Rehabilitation of Bleachers, shower rooms, comfort rooms and fence at swimming pool, NRSCC</t>
  </si>
  <si>
    <t>Rehabilitation and repair of Drainage and elevation of concrete pavement at Zone 4, Pangapisan Sur</t>
  </si>
  <si>
    <t>Construction of cover court in Brgy. Plaza at Brgy. Carosuca Sur,</t>
  </si>
  <si>
    <t>Construction of Multi-purpose Hall 2-Storey Bldg. at Brgy. Labney</t>
  </si>
  <si>
    <t>Improvement of 2-storey Multi-Purpose Bldg., (Brgy. Hall) at Brgy. Magallanes (Phase 1)</t>
  </si>
  <si>
    <t>Improvement/extension of Municipal Hall Bldg.</t>
  </si>
  <si>
    <t>Extension of swimming pool warm up area w/ shade at NRSCC Cmpd, Lingayen , @100%, part of 294,651.78 is charged to 3917, Revised CP:1195956.06</t>
  </si>
  <si>
    <t>Repair/rehabilitation of Goat Shed 7m x 18m at OPVET San Quintin Breeding Station</t>
  </si>
  <si>
    <t>Construction/rehab of various facilities for Drug Rehabilitation Center</t>
  </si>
  <si>
    <t>Construction of Multi-Purpose Bldg.</t>
  </si>
  <si>
    <t xml:space="preserve">Construction of Facilitators' Quarters at Brgy. San Vicente, </t>
  </si>
  <si>
    <t xml:space="preserve">Construction/installation of Street lights at Brgy. Turko, </t>
  </si>
  <si>
    <t>Construction of Day Care Center</t>
  </si>
  <si>
    <t>Repair and rehabilitation of Building at OPAG Field Office</t>
  </si>
  <si>
    <t>Construction of 2  units deep well with jetmatic pumpheads</t>
  </si>
  <si>
    <t>Construction of stone masonry</t>
  </si>
  <si>
    <t>Asphalting of Angela Valdez Ramos NH/S</t>
  </si>
  <si>
    <t xml:space="preserve">Costruction of CHB Drainage at Brgy. Poblacion, </t>
  </si>
  <si>
    <t xml:space="preserve">Improvement (Raising and Concreting) of Brgy. Gayaman Road (L=200m;W=4.0) </t>
  </si>
  <si>
    <t>Asphalting of Abalos St., Brgy. Estanza</t>
  </si>
  <si>
    <t>Construction of hanging bridge</t>
  </si>
  <si>
    <t>Concreting of Brgy. Pita Road</t>
  </si>
  <si>
    <t xml:space="preserve">Concreting of farm to market road, </t>
  </si>
  <si>
    <t>Concreting of Maligaya-Sitio Banaolan Rd., Brgy. Palaming</t>
  </si>
  <si>
    <t>Concreting of Brgy. Panakol Road</t>
  </si>
  <si>
    <t xml:space="preserve">Asphalting of Baruan Road, Brgy. Baruan, </t>
  </si>
  <si>
    <t>Concreting of Porok Ilang-ilang Road, Dahlia Road, Rosal Road at Brgy. Buer</t>
  </si>
  <si>
    <t>Concreting of Farm to Market Road Sitio Guilig, Guevara Road, Brgy. Guesang</t>
  </si>
  <si>
    <t>Improvement (patching/blocktopping) of various provincial Roads</t>
  </si>
  <si>
    <t>Improvement (concreting) of road at Mendoza St.</t>
  </si>
  <si>
    <t>Concreting of Sitio Senenche Extension Farm to Market Road</t>
  </si>
  <si>
    <t>Retrofitting of Ramos Bridge</t>
  </si>
  <si>
    <t>Asphalting of Angarian-Banaga Section</t>
  </si>
  <si>
    <t>Blocktopping of Brgy. Road at Brgy. Matalava, Lingayen</t>
  </si>
  <si>
    <t>Blocktopping of Sitio Calay at Brgy. Lomboy</t>
  </si>
  <si>
    <t>Concreting of Sitio Bay-bay Rd.</t>
  </si>
  <si>
    <t>Concreting of Brgy. Barangobong Rd.,</t>
  </si>
  <si>
    <t>Concreting of Brgy. Evangelista Rd.,</t>
  </si>
  <si>
    <t xml:space="preserve">Blocktopping of Ignacio St., at Brgy. Poblacion West, </t>
  </si>
  <si>
    <t>Concreting of Farm to Market Road Located at Purok 7 Brgy. Bactad East</t>
  </si>
  <si>
    <t>Concreting of Joves Farm to Market Road w/ RCCP</t>
  </si>
  <si>
    <t>Asphalting/blocktopping of Road (Circumferential Area)</t>
  </si>
  <si>
    <t>Construction of Sitio Don Juan Extension Farm to Market Road w/ RCCP</t>
  </si>
  <si>
    <t xml:space="preserve">Asphalting of Rose Street and Caimito St., </t>
  </si>
  <si>
    <t>Concreting of Sitio Centro-Sitio Talsi Road, Brgy. Antipangol</t>
  </si>
  <si>
    <t>Patching/blocktopping of Anda Tori-Tori Road</t>
  </si>
  <si>
    <t>Asphalting of  Access Road at NRSCC, Lingayen</t>
  </si>
  <si>
    <t>Asphalting/blocktopping of Duyala St.</t>
  </si>
  <si>
    <t>40%</t>
  </si>
  <si>
    <t>50%</t>
  </si>
  <si>
    <t>80%</t>
  </si>
  <si>
    <t>100%</t>
  </si>
  <si>
    <t>We hereby certify that we have reviewed the contents and hereby attest to the veracity and correctness of the data or information contained in this document.</t>
  </si>
  <si>
    <t>On-going</t>
  </si>
  <si>
    <t>NYS</t>
  </si>
  <si>
    <t>completed</t>
  </si>
  <si>
    <t>w/ extra work order</t>
  </si>
  <si>
    <t>Oct. 2017</t>
  </si>
  <si>
    <t xml:space="preserve"> </t>
  </si>
  <si>
    <t>nys</t>
  </si>
  <si>
    <t>Sept. 2017</t>
  </si>
  <si>
    <t>on-going</t>
  </si>
  <si>
    <t>-</t>
  </si>
  <si>
    <t>On-Going</t>
  </si>
  <si>
    <t>TOTAL</t>
  </si>
  <si>
    <t>FDP Form 8 - Local Disaster Risk Reduction and Management Fund Utilization</t>
  </si>
  <si>
    <t>(COA Form)</t>
  </si>
  <si>
    <t>LOCAL DISASTER RISK REDUCTION AND MANAGEMENT FUND UTILIZATION</t>
  </si>
  <si>
    <t>As of September 2017</t>
  </si>
  <si>
    <t>LDRRMF</t>
  </si>
  <si>
    <t>Particulars</t>
  </si>
  <si>
    <t>Quick Response</t>
  </si>
  <si>
    <t>Mitigation Fund</t>
  </si>
  <si>
    <t>NDRRMF</t>
  </si>
  <si>
    <t>From Other LGUs</t>
  </si>
  <si>
    <t>From Other Sources</t>
  </si>
  <si>
    <t>Total</t>
  </si>
  <si>
    <t>Fund (QRF)</t>
  </si>
  <si>
    <t>A. Sources of Funds:</t>
  </si>
  <si>
    <t>Current Appropriation</t>
  </si>
  <si>
    <t>Continuing Appropriation</t>
  </si>
  <si>
    <t>Previous Year's Appropriation transferred to the Special Trust Fund</t>
  </si>
  <si>
    <t>Transfers/Grants</t>
  </si>
  <si>
    <t>Others (Please specify)</t>
  </si>
  <si>
    <t>Total Funds Available</t>
  </si>
  <si>
    <t>B. Utilization</t>
  </si>
  <si>
    <t>Medicines</t>
  </si>
  <si>
    <t>Medical Supplies</t>
  </si>
  <si>
    <t>Food Supplies</t>
  </si>
  <si>
    <t>Office Supplies</t>
  </si>
  <si>
    <t>Repair of Evacuation Center</t>
  </si>
  <si>
    <t>Disaster Response &amp; Rescue Equipment</t>
  </si>
  <si>
    <t>Institutional/Capacity Development ( Ex. Trainings, environmental assessment &amp; other related activities)</t>
  </si>
  <si>
    <t>Construction of Evacuation Center</t>
  </si>
  <si>
    <t xml:space="preserve">Capital Outlay - Equipment </t>
  </si>
  <si>
    <t>Transfer to other LGUs</t>
  </si>
  <si>
    <t>Other Maintenance and Operating Expenses</t>
  </si>
  <si>
    <t>Traveling Expense</t>
  </si>
  <si>
    <t>Training Expense</t>
  </si>
  <si>
    <t>IT Equipment &amp; Software</t>
  </si>
  <si>
    <t>Motor Vehicles</t>
  </si>
  <si>
    <t>Other Machineries and Equipment</t>
  </si>
  <si>
    <t>Watercrafts</t>
  </si>
  <si>
    <t>Other Property, Plant and Equipment</t>
  </si>
  <si>
    <t>Roads, Highways and Bridges</t>
  </si>
  <si>
    <t>Communication Equipment</t>
  </si>
  <si>
    <t>Gasoline, Oil, Lubricants</t>
  </si>
  <si>
    <t>Drugs and Medicines</t>
  </si>
  <si>
    <t>Donations</t>
  </si>
  <si>
    <t>Repair/Rehabilitation of Public Infrastructures, Roads, Highways and Bridges, etc.</t>
  </si>
  <si>
    <t>Repair &amp; Maintenance - Building &amp; Other Structures</t>
  </si>
  <si>
    <t xml:space="preserve">         </t>
  </si>
  <si>
    <t>Repair &amp; Maintenance-Motor Vehicles</t>
  </si>
  <si>
    <t>Honorarium</t>
  </si>
  <si>
    <t>Office Equipment</t>
  </si>
  <si>
    <t>Furnitures &amp; Fixtures</t>
  </si>
  <si>
    <t>Other Structures</t>
  </si>
  <si>
    <t>Other Transportation</t>
  </si>
  <si>
    <t>Total Utilization</t>
  </si>
  <si>
    <t>Unutilized Balance</t>
  </si>
  <si>
    <t xml:space="preserve">I hereby certify that I have reviewed the contents and hereby attest to the veracity and correctness of the data or </t>
  </si>
  <si>
    <t>information contained in this document.</t>
  </si>
  <si>
    <t>ARTURO V. SORIANO</t>
  </si>
  <si>
    <t>Provincial Accountant</t>
  </si>
  <si>
    <t>FDP Form 11 - SEF Utilization</t>
  </si>
  <si>
    <t>(SEF Budget Accountability Form No. 1)</t>
  </si>
  <si>
    <t>REPORT OF SEF UTILIZATION</t>
  </si>
  <si>
    <t>For the Quarter Ending  September 30, 2017</t>
  </si>
  <si>
    <t xml:space="preserve">Province/City Municipality </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</si>
  <si>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</si>
  <si>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</si>
  <si>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</si>
  <si>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</si>
  <si>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</si>
  <si>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</si>
  <si>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</si>
  <si>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</si>
  <si>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</si>
  <si>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</si>
  <si>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We hereby certify that we have reviewed the</t>
  </si>
  <si>
    <t>contents and hereby attest to the veracity and</t>
  </si>
  <si>
    <t>correctness of the data or information</t>
  </si>
  <si>
    <t>contained in this document.</t>
  </si>
  <si>
    <t>ARTURO V. SORIANO, CPA</t>
  </si>
  <si>
    <t>HON. AMADO I. ESPINO, III</t>
  </si>
  <si>
    <t xml:space="preserve">               Governor</t>
  </si>
  <si>
    <t>FDP Form 9 - Statement of Cash Flow</t>
  </si>
  <si>
    <t>PROVINCE OF PANGASINAN</t>
  </si>
  <si>
    <t>Statement of Condensed Cash Flows</t>
  </si>
  <si>
    <t>GENERAL FUND</t>
  </si>
  <si>
    <t>For the Third Quarter Ending September 30,2017</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</si>
  <si>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</si>
  <si>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</si>
  <si>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</si>
  <si>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</si>
  <si>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</si>
  <si>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</si>
  <si>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</si>
  <si>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</si>
  <si>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</si>
  <si>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</si>
  <si>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</si>
  <si>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</si>
  <si>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</si>
  <si>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</si>
  <si>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</si>
  <si>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</si>
  <si>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</si>
  <si>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</si>
  <si>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</si>
  <si>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</si>
  <si>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</si>
  <si>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</si>
  <si>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</si>
  <si>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</si>
  <si>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</si>
  <si>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</si>
  <si>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</si>
  <si>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</si>
  <si>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</si>
  <si>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</si>
  <si>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</si>
  <si>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</si>
  <si>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</si>
  <si>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Quarter</t>
  </si>
  <si>
    <t>Cash at the End of the Quarter</t>
  </si>
  <si>
    <t xml:space="preserve"> Certified Correct: </t>
  </si>
  <si>
    <t>ARTURO V. SORIANO,CPA</t>
  </si>
  <si>
    <t>PROVINCIAL ACCOUNTANT</t>
  </si>
  <si>
    <t>FDP Form 6 - Trust Fund Utilization</t>
  </si>
  <si>
    <t>CONSOLIDATED QUARTERLY REPORT ON GOVERNMENT PROJECTS, PROGRAMS or ACTIVITIES</t>
  </si>
  <si>
    <t>FOR THE JULY - SEPTEMBER QUARTER, CY 2017</t>
  </si>
  <si>
    <r>
      <t xml:space="preserve">Province : </t>
    </r>
    <r>
      <rPr>
        <b/>
        <u/>
        <sz val="11"/>
        <rFont val="Times New Roman"/>
        <family val="1"/>
      </rPr>
      <t>PANGASINAN</t>
    </r>
  </si>
  <si>
    <t>Program or Project</t>
  </si>
  <si>
    <t>Location</t>
  </si>
  <si>
    <t>Total Cost</t>
  </si>
  <si>
    <t>Date Started</t>
  </si>
  <si>
    <t>Target Completion Date</t>
  </si>
  <si>
    <t>Project Status</t>
  </si>
  <si>
    <t>% of Completion</t>
  </si>
  <si>
    <t>Total Cost Incurred to Date</t>
  </si>
  <si>
    <t>Rehabilitation of Malasiqui - Catablan Road @ Malasiqui and Sta. Barbara, Pangasinan</t>
  </si>
  <si>
    <t>Malasiqui and Sta. Barbara, Pangasinan</t>
  </si>
  <si>
    <t>Aug. 1, 2017</t>
  </si>
  <si>
    <t>On Going</t>
  </si>
  <si>
    <t>Fund from the Department of Interior and Local Government - CMGP</t>
  </si>
  <si>
    <t>Rehabilitation of Banaoang - Mapandan Road @ Sta. Barbara and Mapandan, Pangasinan</t>
  </si>
  <si>
    <t>Sta. Barbara and Mapandan, Pangasinan</t>
  </si>
  <si>
    <t>Aug. 14, 2017</t>
  </si>
  <si>
    <t>Rehabilitation of Urbiztondo - Basista Road @ Urbiztondo and Basista, Pangasinan</t>
  </si>
  <si>
    <t xml:space="preserve">Urbiztondo and Basista, Pangasinan </t>
  </si>
  <si>
    <t>July 11, 2017</t>
  </si>
  <si>
    <t>Payment of 90% work accomplishment for furnishing labor, materials, equipment and other incidentals necessary for the Rehabilitation/Improvement/Upgrading of Urbiztondo - San Carlos Road</t>
  </si>
  <si>
    <t>March 21, 2016</t>
  </si>
  <si>
    <t>Jan. 25, 2017</t>
  </si>
  <si>
    <t>Governor</t>
  </si>
  <si>
    <t>FDP Form 12- Unliquidated Cash Advances</t>
  </si>
  <si>
    <t>UNLIQUIDATED CASH ADVANCES</t>
  </si>
  <si>
    <t>As of September 30, 2017</t>
  </si>
  <si>
    <t xml:space="preserve">Province, City or Municipality: </t>
  </si>
  <si>
    <t>PANGASINAN</t>
  </si>
  <si>
    <t>Name of Debtor
 (in alphabetical order)</t>
  </si>
  <si>
    <t xml:space="preserve">Amount Balance </t>
  </si>
  <si>
    <t>Date Granted</t>
  </si>
  <si>
    <t>Purpose</t>
  </si>
  <si>
    <t>Amount Due</t>
  </si>
  <si>
    <t>Current</t>
  </si>
  <si>
    <t>Past Due</t>
  </si>
  <si>
    <t>Less than 30 days</t>
  </si>
  <si>
    <t>31-90 days</t>
  </si>
  <si>
    <t>91-365 days</t>
  </si>
  <si>
    <t>Over 1 year</t>
  </si>
  <si>
    <t>Over 2 years</t>
  </si>
  <si>
    <t>3 years and above</t>
  </si>
  <si>
    <t>Advances for Officers and Employees</t>
  </si>
  <si>
    <t xml:space="preserve">Catherine M. Gordovez </t>
  </si>
  <si>
    <t xml:space="preserve">cash advance for her travelling expenses to the 18th Association of Tourism Officers of the Philippines (ATOP) National Convention in Iloilo City October 4-7, 2017 </t>
  </si>
  <si>
    <t xml:space="preserve">G.R J. Cañas </t>
  </si>
  <si>
    <t>cash advance his travelling expenses to the 18th Association of Tourism Officers of the Philippines (ATOP) National Convention in Iloilo City October 4-7, 2017</t>
  </si>
  <si>
    <t xml:space="preserve">Hazel G. Sison </t>
  </si>
  <si>
    <t>cash advance her travelling expenses to the 18th Association of Tourism Officers of the Philippines (ATOP) National Convention in Iloilo city October 4-7, 2017</t>
  </si>
  <si>
    <t xml:space="preserve">Marife P. Acerit  </t>
  </si>
  <si>
    <t xml:space="preserve">cash advance her terminal expenses to the 18th Association of Tourism Officers of the Philippines (ATOP) National Convention in Iloilo City October 4-7, 2017 </t>
  </si>
  <si>
    <t xml:space="preserve">Zenaida A. Gonzales </t>
  </si>
  <si>
    <t xml:space="preserve">cash advance for her travelling expenses to the 18th Association of Tourism Officer of the Philippines (ATOP) National Convention in Iloilo City October 4-7, 2017 </t>
  </si>
  <si>
    <t xml:space="preserve">Ma. Luisa A. Elduayan </t>
  </si>
  <si>
    <t>cash advance to defray expenses to the 18th Association of Tourism Officers of the Philippines (ATOP) National Convention in Iloilo City October 4-7, 2017</t>
  </si>
  <si>
    <t xml:space="preserve">Engr. Antonieta C. Delos Santos </t>
  </si>
  <si>
    <t xml:space="preserve">cash advance for pymt of per diems and miscellaneous expenses for Lakbay Aral Within Manila Sept. 22, 29 October 6, 13, 2017 </t>
  </si>
  <si>
    <t xml:space="preserve">Modesto R. Singson </t>
  </si>
  <si>
    <t xml:space="preserve">cash advance per diems and travelling allowance of 39 MISO and ITAX-RPTA employees, two (2) drivers and three (3) PSWDO staffs in attending official travel </t>
  </si>
  <si>
    <t xml:space="preserve">Donnie Y. Bautista </t>
  </si>
  <si>
    <t xml:space="preserve">cash advance Hotel &amp; Food Accomodation and other accidental expenses for the National Blood Services Act of 1994 " Blood Safety:Sustaining the Advocacy, Sharing the Responsibility " will be holding its 34th Annual Convention on August 23-25, 2017 at Mandaluyong City, 1650 Metro manila </t>
  </si>
  <si>
    <t xml:space="preserve">Patrick John L. Rosario  </t>
  </si>
  <si>
    <t xml:space="preserve">cash advance Hotel and Food Accomodation and other accidental expenses for the National Blood Services Act of 1994 "Blood Safety" Sustaining the Advocacy, Shairng the Responsibility" will be holding its 34th Annual Convention August 23-25, 2017 </t>
  </si>
  <si>
    <t xml:space="preserve">Arjohn Jewel Macaraeg </t>
  </si>
  <si>
    <t xml:space="preserve">cash advance for pymt of the travelling and training expenses of eastern Pangasinan DH </t>
  </si>
  <si>
    <t xml:space="preserve">Lloyd C. Ortiz </t>
  </si>
  <si>
    <t xml:space="preserve">cash advance for pymt for the Travelling and Training expenses of EPDH </t>
  </si>
  <si>
    <t xml:space="preserve">Jonathan L. Castro </t>
  </si>
  <si>
    <t xml:space="preserve">cash advance per diems and travelling allowance in attending the "SOPHOS NEXT-Gen Secxurity Seminar" to be held on August 24, 2017 at New World Makati Hotel, makati Ciuty Philippines </t>
  </si>
  <si>
    <t xml:space="preserve">Darell M. Fernandez  </t>
  </si>
  <si>
    <t>cash advance to defray expenses in attending the 92nd Philippine Heart center Critical Course July 24-September 15, 2017</t>
  </si>
  <si>
    <t xml:space="preserve">Kimberly D. Galicia- </t>
  </si>
  <si>
    <t>cash advance to defray expenses in attending the 92nd Philippine Heart Center Critical Care Course July 24- September 15, 2017</t>
  </si>
  <si>
    <t xml:space="preserve">Paul Albert R. Fabiona  </t>
  </si>
  <si>
    <t xml:space="preserve">Andrea Rowena C. Camacho </t>
  </si>
  <si>
    <t xml:space="preserve">Rebekah Jane F. Barroga </t>
  </si>
  <si>
    <t xml:space="preserve">LOUIE F. OCAMPO </t>
  </si>
  <si>
    <t>to cash advance of registration fee, transportation expenses hotel accomodation &amp; per diems to assist in the Preparation of the Provincial Government of Pangasinan during the LGU Quality Summit- The ISO Certification Journey of the Province of Pangasinan at Cebu City on June 29-30, 2017</t>
  </si>
  <si>
    <t xml:space="preserve">LYNDON P. FELIX </t>
  </si>
  <si>
    <t xml:space="preserve">to cash advance of registration fees, transportation expenses hotel accomodation &amp; per diems to attend the 1. Training on Internal Quality Audit (based on ISO 9001:2015 Standard) needed for the ISO Certification on June 20-21, 2017 at the Philippine Trade Training Center, Roxas Blvd., Pasay City and 2. To assist in the Preparation of the Provincial Government of Pangasinan during the LGU Quality Summit- The ISO Certification Journey of the Province of Pangasinan at Cebu City on June 29-30, 2017 </t>
  </si>
  <si>
    <t xml:space="preserve">KATHLYN JOY DC. TORRES </t>
  </si>
  <si>
    <t>to Cash Advance of Registration fee, transportation expenses hotel accomodation &amp; per diems to assist in the Preparation of the Provincial Government of Pangasinan during the LGU Quality Summit- "The ISO Certification Journey of the Province of Pangasinan at Cebu City on June 29-30, 2017</t>
  </si>
  <si>
    <t xml:space="preserve">Dr. Aurelio O. Cariño </t>
  </si>
  <si>
    <t xml:space="preserve">cash advance pymt of Travelling expenses, per diems, accomodation and regular fee </t>
  </si>
  <si>
    <t>Salvador Vedaña</t>
  </si>
  <si>
    <t>Traveling Expenses</t>
  </si>
  <si>
    <t>Judge Dionisio C. Sison</t>
  </si>
  <si>
    <t>Eugenio G. Ramos</t>
  </si>
  <si>
    <t>BM Eduardo Perez, Sr.</t>
  </si>
  <si>
    <t>BM Rogelio Law</t>
  </si>
  <si>
    <t>Atty. Feliciano M. Bautista</t>
  </si>
  <si>
    <t>Roderick Mina</t>
  </si>
  <si>
    <t>BM Leonardo Caranto</t>
  </si>
  <si>
    <t>Maximu Dulay</t>
  </si>
  <si>
    <t>Federico Victorio</t>
  </si>
  <si>
    <t>Rodolfo Rivera</t>
  </si>
  <si>
    <t>Rodolfo Itchon</t>
  </si>
  <si>
    <t>Rodolfo Rodrigo</t>
  </si>
  <si>
    <t>Narciso Ramos</t>
  </si>
  <si>
    <t>Felipe Santillan</t>
  </si>
  <si>
    <t>Advances to Special Disbursing</t>
  </si>
  <si>
    <t xml:space="preserve">Irmina B. Francisco </t>
  </si>
  <si>
    <t xml:space="preserve">cash advance to defray expenses for the maintenance &amp; various sports activities </t>
  </si>
  <si>
    <t>Rhodyn Luchinvar O. Oro</t>
  </si>
  <si>
    <t>cash advance to deffay expenses for the Traing Kits/materials of the paticipants and other miscillaneous expenses during the 4-day Live-in Contingency Plan Formulation Workshop</t>
  </si>
  <si>
    <t xml:space="preserve">Judith V. Cabilio </t>
  </si>
  <si>
    <t xml:space="preserve">cash advance re: 7th International deaf day w/ the theme "Full Inclusion w/ Sign Language" Sept. 29-30, 2017 at Cauayan City, Isabela </t>
  </si>
  <si>
    <t xml:space="preserve">Marife P. Acerit </t>
  </si>
  <si>
    <t xml:space="preserve"> cash advance to defray expenses for ASIA CEO Awards Night in Marriot Hotel Manila October 16-17, 2017</t>
  </si>
  <si>
    <t xml:space="preserve">cash advance to defray expenses to be incurred in the conduct of 1st Pangasinan Inter-Agency Baskteball Tournament </t>
  </si>
  <si>
    <t xml:space="preserve">Cielo E. Almoite </t>
  </si>
  <si>
    <t xml:space="preserve"> cash advance expenses for the conduct of BUNTIS CONGRESS August 2017 (PR#5298, 6/8/2017)</t>
  </si>
  <si>
    <t xml:space="preserve">Atty. Verna T. Nava- Perez  </t>
  </si>
  <si>
    <t>cash advance of miscellaneous expenses incurred for the use at the SOPA 2017</t>
  </si>
  <si>
    <t xml:space="preserve">Orpheus M. Velasco </t>
  </si>
  <si>
    <t xml:space="preserve"> cash advance for publicity and promotion of Pistaý Dayat 2017</t>
  </si>
  <si>
    <t xml:space="preserve">Orpheus M. Velasco (PR#2369, 3/16/2017) </t>
  </si>
  <si>
    <t xml:space="preserve">cash advance for Agew Na Pangasinan 2017 celebration </t>
  </si>
  <si>
    <t xml:space="preserve">Orpheus M. Velasco  </t>
  </si>
  <si>
    <t xml:space="preserve">cash advance for Umaani Expo 2017 celebration </t>
  </si>
  <si>
    <t>Rodolfo M. Cortez</t>
  </si>
  <si>
    <t>Advances for Operating Expenses</t>
  </si>
  <si>
    <t>Edwin B. Sison</t>
  </si>
  <si>
    <t>cash advance the amount of ONE HUNDRED THOUSAND PESOS ONLY (P 100,000.00)to be used in payment of Annual Registration Fees of various motor vehicels with plate numbers ending in nine(9) and zero(0) as per supporting papers</t>
  </si>
  <si>
    <t xml:space="preserve">Engr. Antonieta C. Delos Santos  </t>
  </si>
  <si>
    <t xml:space="preserve">cash advance to be used for the repair and maintenance of various Prov'l Buildings and Hospitals </t>
  </si>
  <si>
    <t xml:space="preserve">cash advance of financial assistance for cultural presentation to be given to different constituents of the Province of Pangasinan </t>
  </si>
  <si>
    <t>Irmina B. Francisco</t>
  </si>
  <si>
    <t xml:space="preserve">cash advance of financial assistance for medication to be given to different constituents of the province of Pangasinan </t>
  </si>
  <si>
    <t xml:space="preserve">cash advance to defray miscellaneous expenses in the PGO </t>
  </si>
  <si>
    <t xml:space="preserve">Engr. Wilma D. Quimosing </t>
  </si>
  <si>
    <t xml:space="preserve">cash advance to be used for the repair and maintenance of vraious provincial vehicles and equipment </t>
  </si>
  <si>
    <t xml:space="preserve">EMILIO P. SAMSON JR. RSW </t>
  </si>
  <si>
    <t xml:space="preserve"> to cash advance of financial assistance for petty cash</t>
  </si>
  <si>
    <t>GRAND TOTAL</t>
  </si>
  <si>
    <t xml:space="preserve">                Governor</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</si>
</sst>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_(\P* #,##0.00_);_(\P* \(#,##0.00\);_(\P* &quot;-&quot;??_);_(@_)"/>
    <numFmt numFmtId="165" formatCode="m/d/yyyy;@"/>
    <numFmt numFmtId="166" formatCode="_(&quot;₱&quot;* #,##0.00_);_(&quot;₱&quot;* \(#,##0.00\);_(&quot;₱&quot;* &quot;-&quot;??_);_(@_)"/>
    <numFmt numFmtId="167" formatCode="_(\P* #,##0.00_);_(\P* \(#,##0.00\);_(&quot;$&quot;* &quot;-&quot;??_);_(@_)"/>
    <numFmt numFmtId="168" formatCode="_(\P* #,##0.00_);_(* \(#,##0.00\);_(* &quot;-&quot;??_);_(@_)"/>
    <numFmt numFmtId="169" formatCode="_(* #,##0.00_);_(* \(#,##0.00\);_(* \-??_);_(@_)"/>
    <numFmt numFmtId="170" formatCode="mm/dd/yy;@"/>
    <numFmt numFmtId="171" formatCode="mm/dd/yyyy;@"/>
    <numFmt numFmtId="172" formatCode="_-* #,##0.00_-;\-* #,##0.00_-;_-* &quot;-&quot;??_-;_-@_-"/>
    <numFmt numFmtId="173" formatCode="_(\P* #,##0.00_);_(&quot;$&quot;* \(#,##0.00\);_(&quot;$&quot;* &quot;-&quot;??_);_(@_)"/>
  </numFmts>
  <fonts count="50">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name val="Calibri"/>
      <family val="2"/>
      <scheme val="minor"/>
    </font>
    <font>
      <b/>
      <u/>
      <sz val="12"/>
      <color theme="1"/>
      <name val="Calibri"/>
      <family val="2"/>
      <scheme val="minor"/>
    </font>
    <font>
      <sz val="10"/>
      <name val="Franklin Gothic Medium Cond"/>
      <family val="2"/>
    </font>
    <font>
      <sz val="12"/>
      <name val="Arial Narrow"/>
      <family val="2"/>
    </font>
    <font>
      <sz val="9"/>
      <name val="Cambria"/>
      <family val="1"/>
      <scheme val="major"/>
    </font>
    <font>
      <sz val="11"/>
      <name val="Cambria"/>
      <family val="1"/>
      <scheme val="major"/>
    </font>
    <font>
      <sz val="11"/>
      <color theme="1"/>
      <name val="Cambria"/>
      <family val="1"/>
      <scheme val="major"/>
    </font>
    <font>
      <b/>
      <u/>
      <sz val="11"/>
      <color theme="1"/>
      <name val="Cambria"/>
      <family val="1"/>
      <scheme val="major"/>
    </font>
    <font>
      <b/>
      <u/>
      <sz val="12"/>
      <color theme="1"/>
      <name val="Cambria"/>
      <family val="1"/>
      <scheme val="major"/>
    </font>
    <font>
      <sz val="12"/>
      <name val="Cambria"/>
      <family val="1"/>
      <scheme val="major"/>
    </font>
    <font>
      <sz val="12"/>
      <color theme="1"/>
      <name val="Cambria"/>
      <family val="1"/>
      <scheme val="major"/>
    </font>
    <font>
      <b/>
      <sz val="12"/>
      <name val="Cambria"/>
      <family val="1"/>
      <scheme val="major"/>
    </font>
    <font>
      <b/>
      <sz val="12"/>
      <color theme="1"/>
      <name val="Cambria"/>
      <family val="1"/>
      <scheme val="major"/>
    </font>
    <font>
      <b/>
      <sz val="14"/>
      <name val="Calibri"/>
      <family val="2"/>
      <scheme val="minor"/>
    </font>
    <font>
      <b/>
      <sz val="12"/>
      <name val="Calibri"/>
      <family val="2"/>
      <scheme val="minor"/>
    </font>
    <font>
      <sz val="11"/>
      <name val="Calibri"/>
      <family val="2"/>
      <scheme val="minor"/>
    </font>
    <font>
      <sz val="14"/>
      <name val="Calibri"/>
      <family val="2"/>
      <scheme val="minor"/>
    </font>
    <font>
      <sz val="14"/>
      <color theme="1"/>
      <name val="Calibri"/>
      <family val="2"/>
      <scheme val="minor"/>
    </font>
    <font>
      <b/>
      <sz val="14"/>
      <color theme="1"/>
      <name val="Calibri"/>
      <family val="2"/>
      <scheme val="minor"/>
    </font>
    <font>
      <i/>
      <sz val="14"/>
      <name val="Calibri"/>
      <family val="2"/>
      <scheme val="minor"/>
    </font>
    <font>
      <b/>
      <sz val="12"/>
      <color theme="1"/>
      <name val="Calibri"/>
      <family val="2"/>
      <scheme val="minor"/>
    </font>
    <font>
      <u/>
      <sz val="12"/>
      <color theme="1"/>
      <name val="Calibri"/>
      <family val="2"/>
      <scheme val="minor"/>
    </font>
    <font>
      <i/>
      <sz val="12"/>
      <color theme="1"/>
      <name val="Calibri"/>
      <family val="2"/>
      <scheme val="minor"/>
    </font>
    <font>
      <b/>
      <sz val="9"/>
      <color indexed="81"/>
      <name val="Tahoma"/>
      <family val="2"/>
    </font>
    <font>
      <sz val="9"/>
      <color indexed="81"/>
      <name val="Tahoma"/>
      <family val="2"/>
    </font>
    <font>
      <sz val="11"/>
      <name val="Arial"/>
      <family val="2"/>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1"/>
      <color indexed="8"/>
      <name val="Calibri"/>
      <family val="2"/>
    </font>
    <font>
      <sz val="10"/>
      <color theme="1"/>
      <name val="Calibri"/>
      <family val="2"/>
      <scheme val="minor"/>
    </font>
    <font>
      <sz val="11"/>
      <name val="Times New Roman"/>
      <family val="1"/>
    </font>
    <font>
      <sz val="12"/>
      <name val="Times New Roman"/>
      <family val="1"/>
    </font>
    <font>
      <b/>
      <sz val="11"/>
      <name val="Times New Roman"/>
      <family val="1"/>
    </font>
    <font>
      <b/>
      <u/>
      <sz val="11"/>
      <name val="Times New Roman"/>
      <family val="1"/>
    </font>
    <font>
      <b/>
      <sz val="12"/>
      <name val="Times New Roman"/>
      <family val="1"/>
    </font>
    <font>
      <sz val="10"/>
      <name val="Times New Roman"/>
      <family val="1"/>
    </font>
    <font>
      <i/>
      <sz val="12"/>
      <name val="Times New Roman"/>
      <family val="1"/>
    </font>
    <font>
      <i/>
      <sz val="11"/>
      <name val="Times New Roman"/>
      <family val="1"/>
    </font>
    <font>
      <sz val="12"/>
      <name val="Calibri"/>
      <family val="2"/>
    </font>
    <font>
      <sz val="12"/>
      <color theme="1"/>
      <name val="Calibri"/>
      <family val="2"/>
    </font>
    <font>
      <b/>
      <sz val="12"/>
      <color theme="1"/>
      <name val="Calibri"/>
      <family val="2"/>
    </font>
    <font>
      <u/>
      <sz val="10"/>
      <color theme="1"/>
      <name val="Calibri"/>
      <family val="2"/>
      <scheme val="minor"/>
    </font>
    <font>
      <u/>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indexed="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4291">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43" fontId="2" fillId="0" borderId="0" applyFont="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169" fontId="3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499">
    <xf numFmtId="0" fontId="0" fillId="0" borderId="0" xfId="0"/>
    <xf numFmtId="0" fontId="3" fillId="0" borderId="0" xfId="0" applyFont="1"/>
    <xf numFmtId="0" fontId="3" fillId="0" borderId="1" xfId="0" applyFont="1" applyBorder="1" applyAlignment="1">
      <alignment horizontal="center" vertical="center" wrapText="1"/>
    </xf>
    <xf numFmtId="0" fontId="3" fillId="0" borderId="6" xfId="0" applyFont="1" applyBorder="1"/>
    <xf numFmtId="0" fontId="3" fillId="0" borderId="3" xfId="0" applyFont="1" applyBorder="1"/>
    <xf numFmtId="0" fontId="4" fillId="0" borderId="1" xfId="0" applyFont="1" applyBorder="1" applyAlignment="1">
      <alignment horizontal="center" vertical="center" wrapText="1"/>
    </xf>
    <xf numFmtId="0" fontId="3" fillId="0" borderId="1" xfId="0" applyFont="1" applyBorder="1" applyAlignment="1">
      <alignment wrapText="1"/>
    </xf>
    <xf numFmtId="43" fontId="4" fillId="0" borderId="1" xfId="1" applyFont="1" applyBorder="1" applyAlignment="1">
      <alignment vertical="center"/>
    </xf>
    <xf numFmtId="9" fontId="4" fillId="0" borderId="2" xfId="1" applyNumberFormat="1" applyFont="1" applyBorder="1" applyAlignment="1">
      <alignment horizontal="center" vertical="center"/>
    </xf>
    <xf numFmtId="43" fontId="4" fillId="0" borderId="1" xfId="1" applyFont="1" applyBorder="1" applyAlignment="1">
      <alignment horizontal="center" vertical="center" wrapText="1"/>
    </xf>
    <xf numFmtId="43" fontId="4" fillId="0" borderId="1" xfId="2" applyFont="1" applyBorder="1" applyAlignment="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4" fillId="0" borderId="4" xfId="0" applyFont="1" applyBorder="1" applyAlignment="1">
      <alignment horizontal="center" vertical="center" wrapText="1"/>
    </xf>
    <xf numFmtId="43" fontId="4" fillId="0" borderId="4" xfId="1" applyFont="1" applyBorder="1" applyAlignment="1">
      <alignment vertical="center"/>
    </xf>
    <xf numFmtId="9" fontId="4" fillId="0" borderId="7" xfId="1" applyNumberFormat="1" applyFont="1" applyBorder="1" applyAlignment="1">
      <alignment horizontal="center" vertical="center"/>
    </xf>
    <xf numFmtId="43" fontId="4" fillId="0" borderId="4" xfId="1" applyFont="1" applyBorder="1" applyAlignment="1">
      <alignment horizontal="center" vertical="center" wrapText="1"/>
    </xf>
    <xf numFmtId="43" fontId="4" fillId="0" borderId="5" xfId="1" applyFont="1" applyBorder="1" applyAlignment="1">
      <alignment vertical="center"/>
    </xf>
    <xf numFmtId="9" fontId="4" fillId="0" borderId="8" xfId="1" applyNumberFormat="1" applyFont="1" applyBorder="1" applyAlignment="1">
      <alignment horizontal="center" vertical="center"/>
    </xf>
    <xf numFmtId="43" fontId="4" fillId="0" borderId="5" xfId="1" applyFont="1" applyBorder="1" applyAlignment="1">
      <alignment horizontal="center" vertical="center" wrapText="1"/>
    </xf>
    <xf numFmtId="0" fontId="5" fillId="0" borderId="2" xfId="0" applyFont="1" applyBorder="1"/>
    <xf numFmtId="43" fontId="6" fillId="0" borderId="1" xfId="2" applyFont="1" applyBorder="1" applyAlignment="1">
      <alignment vertical="center"/>
    </xf>
    <xf numFmtId="0" fontId="4" fillId="0" borderId="4" xfId="0" applyFont="1" applyBorder="1" applyAlignment="1">
      <alignment horizontal="left" vertical="center" wrapText="1"/>
    </xf>
    <xf numFmtId="9" fontId="6" fillId="0" borderId="2" xfId="2" applyNumberFormat="1" applyFont="1" applyBorder="1" applyAlignment="1">
      <alignment horizontal="center" vertical="center"/>
    </xf>
    <xf numFmtId="0" fontId="4" fillId="0" borderId="1" xfId="0" applyFont="1" applyBorder="1" applyAlignment="1">
      <alignment horizontal="left" vertical="center" wrapText="1"/>
    </xf>
    <xf numFmtId="0" fontId="7" fillId="0" borderId="1" xfId="4" applyFont="1" applyBorder="1" applyAlignment="1">
      <alignment vertical="center" wrapText="1"/>
    </xf>
    <xf numFmtId="43" fontId="7" fillId="0" borderId="1" xfId="2" applyFont="1" applyBorder="1" applyAlignment="1">
      <alignment vertical="center"/>
    </xf>
    <xf numFmtId="9" fontId="7" fillId="0" borderId="2" xfId="2" applyNumberFormat="1" applyFont="1" applyBorder="1" applyAlignment="1">
      <alignment horizontal="center" vertical="center"/>
    </xf>
    <xf numFmtId="14" fontId="7" fillId="0" borderId="1" xfId="2" applyNumberFormat="1" applyFont="1" applyBorder="1" applyAlignment="1">
      <alignment horizontal="center" vertical="center" wrapText="1"/>
    </xf>
    <xf numFmtId="43" fontId="7" fillId="2" borderId="2" xfId="2" applyNumberFormat="1" applyFont="1" applyFill="1" applyBorder="1" applyAlignment="1">
      <alignment vertical="center"/>
    </xf>
    <xf numFmtId="43" fontId="7" fillId="0" borderId="1" xfId="2" applyNumberFormat="1" applyFont="1" applyBorder="1" applyAlignment="1">
      <alignment vertical="center"/>
    </xf>
    <xf numFmtId="14" fontId="7" fillId="0" borderId="5" xfId="2" applyNumberFormat="1" applyFont="1" applyBorder="1" applyAlignment="1">
      <alignment horizontal="center" vertical="center" wrapText="1"/>
    </xf>
    <xf numFmtId="43" fontId="7" fillId="2" borderId="1" xfId="2" applyNumberFormat="1" applyFont="1" applyFill="1" applyBorder="1" applyAlignment="1">
      <alignment vertical="center"/>
    </xf>
    <xf numFmtId="9" fontId="7" fillId="0" borderId="1" xfId="2" applyNumberFormat="1" applyFont="1" applyBorder="1" applyAlignment="1">
      <alignment horizontal="center" vertical="center"/>
    </xf>
    <xf numFmtId="9" fontId="7" fillId="0" borderId="7" xfId="2" applyNumberFormat="1" applyFont="1" applyBorder="1" applyAlignment="1">
      <alignment horizontal="center" vertical="center"/>
    </xf>
    <xf numFmtId="0" fontId="7" fillId="0" borderId="1" xfId="4" applyFont="1" applyBorder="1" applyAlignment="1">
      <alignment horizontal="center" vertical="center" wrapText="1"/>
    </xf>
    <xf numFmtId="43" fontId="7" fillId="2" borderId="7" xfId="2" applyNumberFormat="1" applyFont="1" applyFill="1" applyBorder="1" applyAlignment="1">
      <alignment vertical="center"/>
    </xf>
    <xf numFmtId="0" fontId="7" fillId="0" borderId="0" xfId="4" applyFont="1" applyBorder="1" applyAlignment="1">
      <alignment horizontal="center" vertical="center" wrapText="1"/>
    </xf>
    <xf numFmtId="43" fontId="7" fillId="0" borderId="2" xfId="2" applyNumberFormat="1" applyFont="1" applyBorder="1" applyAlignment="1">
      <alignment vertical="center"/>
    </xf>
    <xf numFmtId="43" fontId="7" fillId="0" borderId="4" xfId="2" applyNumberFormat="1" applyFont="1" applyBorder="1" applyAlignment="1">
      <alignment vertical="center"/>
    </xf>
    <xf numFmtId="9" fontId="7" fillId="0" borderId="4" xfId="2" applyNumberFormat="1" applyFont="1" applyBorder="1" applyAlignment="1">
      <alignment horizontal="center" vertical="center"/>
    </xf>
    <xf numFmtId="0" fontId="0" fillId="0" borderId="1" xfId="0" applyFill="1" applyBorder="1" applyAlignment="1">
      <alignment vertical="center" wrapText="1"/>
    </xf>
    <xf numFmtId="43" fontId="0" fillId="0" borderId="1" xfId="1" applyFont="1" applyFill="1" applyBorder="1" applyAlignment="1">
      <alignment vertical="center"/>
    </xf>
    <xf numFmtId="9" fontId="8" fillId="0" borderId="1" xfId="6" applyFont="1" applyFill="1" applyBorder="1" applyAlignment="1">
      <alignment horizontal="center" vertical="center"/>
    </xf>
    <xf numFmtId="0" fontId="0" fillId="0" borderId="4" xfId="0" applyFill="1" applyBorder="1" applyAlignment="1">
      <alignment vertical="center" wrapText="1"/>
    </xf>
    <xf numFmtId="43" fontId="0" fillId="0" borderId="4" xfId="1" applyFont="1" applyFill="1" applyBorder="1" applyAlignment="1">
      <alignment vertical="center"/>
    </xf>
    <xf numFmtId="0" fontId="9" fillId="0" borderId="1" xfId="4" applyFont="1" applyFill="1" applyBorder="1" applyAlignment="1">
      <alignment vertical="center" wrapText="1"/>
    </xf>
    <xf numFmtId="164" fontId="0" fillId="0" borderId="1" xfId="1" applyNumberFormat="1" applyFont="1" applyFill="1" applyBorder="1" applyAlignment="1">
      <alignment vertical="center"/>
    </xf>
    <xf numFmtId="43" fontId="0" fillId="0" borderId="1" xfId="1" applyFont="1" applyFill="1" applyBorder="1" applyAlignment="1">
      <alignment vertical="center" wrapText="1"/>
    </xf>
    <xf numFmtId="43" fontId="0" fillId="0" borderId="2" xfId="1" applyFont="1" applyFill="1" applyBorder="1" applyAlignment="1">
      <alignment vertical="center"/>
    </xf>
    <xf numFmtId="43" fontId="9" fillId="0" borderId="7" xfId="7" applyNumberFormat="1" applyFont="1" applyFill="1" applyBorder="1" applyAlignment="1">
      <alignment vertical="center"/>
    </xf>
    <xf numFmtId="43" fontId="9" fillId="0" borderId="1" xfId="7" applyNumberFormat="1" applyFont="1" applyFill="1" applyBorder="1" applyAlignment="1">
      <alignment vertical="center"/>
    </xf>
    <xf numFmtId="0" fontId="9" fillId="0" borderId="1" xfId="5" applyFont="1" applyFill="1" applyBorder="1" applyAlignment="1">
      <alignment horizontal="left" vertical="center" wrapText="1"/>
    </xf>
    <xf numFmtId="0" fontId="9" fillId="0" borderId="1" xfId="4" applyFont="1" applyFill="1" applyBorder="1" applyAlignment="1">
      <alignment horizontal="left" vertical="center" wrapText="1"/>
    </xf>
    <xf numFmtId="43" fontId="9" fillId="0" borderId="1" xfId="5" applyNumberFormat="1" applyFont="1" applyFill="1" applyBorder="1" applyAlignment="1">
      <alignment vertical="center"/>
    </xf>
    <xf numFmtId="43" fontId="0" fillId="0" borderId="7" xfId="1" applyFont="1" applyFill="1" applyBorder="1" applyAlignment="1">
      <alignment vertical="center"/>
    </xf>
    <xf numFmtId="43" fontId="9" fillId="0" borderId="7" xfId="2" applyNumberFormat="1" applyFont="1" applyFill="1" applyBorder="1" applyAlignment="1">
      <alignment vertical="center"/>
    </xf>
    <xf numFmtId="0" fontId="3" fillId="0" borderId="5" xfId="0" applyFont="1" applyBorder="1" applyAlignment="1">
      <alignment horizontal="center" vertical="center" wrapText="1"/>
    </xf>
    <xf numFmtId="43" fontId="3" fillId="0" borderId="0" xfId="1" applyFont="1"/>
    <xf numFmtId="0" fontId="3" fillId="0" borderId="0" xfId="0" applyFont="1" applyAlignment="1">
      <alignment horizontal="left"/>
    </xf>
    <xf numFmtId="10" fontId="3" fillId="0" borderId="0" xfId="0" applyNumberFormat="1" applyFont="1"/>
    <xf numFmtId="10" fontId="3" fillId="0" borderId="0" xfId="0" applyNumberFormat="1" applyFont="1" applyAlignment="1">
      <alignment horizontal="left"/>
    </xf>
    <xf numFmtId="43" fontId="1" fillId="0" borderId="1" xfId="1" applyFont="1" applyFill="1" applyBorder="1" applyAlignment="1">
      <alignment vertical="center"/>
    </xf>
    <xf numFmtId="43" fontId="1" fillId="0" borderId="4" xfId="1" applyFont="1" applyFill="1" applyBorder="1" applyAlignment="1">
      <alignment vertical="center"/>
    </xf>
    <xf numFmtId="0" fontId="0" fillId="0" borderId="1" xfId="0" applyFill="1" applyBorder="1" applyAlignment="1">
      <alignment horizontal="center" vertical="center" wrapText="1"/>
    </xf>
    <xf numFmtId="9" fontId="8" fillId="0" borderId="4" xfId="6" applyFont="1" applyFill="1" applyBorder="1" applyAlignment="1">
      <alignment horizontal="center" vertical="center"/>
    </xf>
    <xf numFmtId="9" fontId="8" fillId="0" borderId="7" xfId="6" applyFont="1" applyFill="1" applyBorder="1" applyAlignment="1">
      <alignment horizontal="center" vertical="center"/>
    </xf>
    <xf numFmtId="9" fontId="1" fillId="0" borderId="1" xfId="6" applyFont="1" applyFill="1" applyBorder="1" applyAlignment="1">
      <alignment vertical="center"/>
    </xf>
    <xf numFmtId="9" fontId="1" fillId="0" borderId="7" xfId="6" applyFont="1" applyFill="1" applyBorder="1" applyAlignment="1">
      <alignment vertical="center"/>
    </xf>
    <xf numFmtId="10" fontId="3" fillId="0" borderId="1" xfId="0" applyNumberFormat="1" applyFont="1" applyBorder="1" applyAlignment="1">
      <alignment horizontal="left" vertical="center"/>
    </xf>
    <xf numFmtId="43" fontId="3" fillId="0" borderId="1" xfId="1" applyFont="1" applyBorder="1" applyAlignment="1">
      <alignment vertical="center"/>
    </xf>
    <xf numFmtId="0" fontId="4" fillId="0" borderId="7" xfId="0" applyFont="1" applyBorder="1" applyAlignment="1">
      <alignment horizontal="center" vertical="center" wrapText="1"/>
    </xf>
    <xf numFmtId="43" fontId="9" fillId="0" borderId="1" xfId="2" applyNumberFormat="1" applyFont="1" applyFill="1" applyBorder="1" applyAlignment="1">
      <alignment vertical="center"/>
    </xf>
    <xf numFmtId="0" fontId="9" fillId="0" borderId="1" xfId="0" applyFont="1" applyFill="1" applyBorder="1" applyAlignment="1">
      <alignment vertical="center" wrapText="1"/>
    </xf>
    <xf numFmtId="43" fontId="9" fillId="0" borderId="1" xfId="1" applyFont="1" applyFill="1" applyBorder="1" applyAlignment="1">
      <alignment vertical="center"/>
    </xf>
    <xf numFmtId="0" fontId="0" fillId="0" borderId="5" xfId="0" applyFill="1" applyBorder="1" applyAlignment="1">
      <alignment vertical="center" wrapText="1"/>
    </xf>
    <xf numFmtId="43" fontId="0" fillId="0" borderId="9" xfId="1" applyFont="1" applyFill="1" applyBorder="1" applyAlignment="1">
      <alignment vertical="center"/>
    </xf>
    <xf numFmtId="43" fontId="3" fillId="0" borderId="6" xfId="1" applyFont="1" applyBorder="1"/>
    <xf numFmtId="43" fontId="3" fillId="0" borderId="1" xfId="1" applyFont="1" applyBorder="1" applyAlignment="1">
      <alignment vertical="center" wrapText="1"/>
    </xf>
    <xf numFmtId="0" fontId="0" fillId="0" borderId="2" xfId="0" applyFill="1" applyBorder="1" applyAlignment="1">
      <alignment vertical="center" wrapText="1"/>
    </xf>
    <xf numFmtId="0" fontId="9" fillId="0" borderId="2" xfId="4" applyFont="1" applyFill="1" applyBorder="1" applyAlignment="1">
      <alignment vertical="center" wrapText="1"/>
    </xf>
    <xf numFmtId="0" fontId="9" fillId="0" borderId="5" xfId="0" applyFont="1" applyFill="1" applyBorder="1" applyAlignment="1">
      <alignment vertical="center" wrapText="1"/>
    </xf>
    <xf numFmtId="0" fontId="10" fillId="0" borderId="0" xfId="0" applyFont="1"/>
    <xf numFmtId="0" fontId="10" fillId="0" borderId="0" xfId="0" applyFont="1" applyAlignment="1">
      <alignment horizontal="center" wrapText="1"/>
    </xf>
    <xf numFmtId="0" fontId="10" fillId="0" borderId="6" xfId="0" applyFont="1" applyBorder="1" applyAlignment="1">
      <alignment horizontal="center" wrapText="1"/>
    </xf>
    <xf numFmtId="0" fontId="10" fillId="0" borderId="1" xfId="0" applyFont="1" applyBorder="1"/>
    <xf numFmtId="0" fontId="10" fillId="0" borderId="1" xfId="0" applyFont="1" applyBorder="1" applyAlignment="1">
      <alignment horizontal="center" wrapText="1"/>
    </xf>
    <xf numFmtId="43" fontId="9" fillId="0" borderId="1" xfId="1" applyFont="1" applyBorder="1" applyAlignment="1">
      <alignment vertical="center"/>
    </xf>
    <xf numFmtId="165" fontId="9" fillId="0" borderId="1" xfId="1" applyNumberFormat="1" applyFont="1" applyBorder="1" applyAlignment="1">
      <alignment horizontal="center" vertical="center"/>
    </xf>
    <xf numFmtId="9" fontId="9" fillId="0" borderId="2" xfId="1" applyNumberFormat="1" applyFont="1" applyBorder="1" applyAlignment="1">
      <alignment horizontal="center" vertical="center"/>
    </xf>
    <xf numFmtId="43" fontId="9" fillId="0" borderId="2" xfId="1" applyFont="1" applyBorder="1" applyAlignment="1">
      <alignment vertical="center"/>
    </xf>
    <xf numFmtId="43" fontId="10" fillId="0" borderId="1" xfId="1" applyFont="1" applyFill="1" applyBorder="1" applyAlignment="1">
      <alignment vertical="center"/>
    </xf>
    <xf numFmtId="0" fontId="9" fillId="0" borderId="1" xfId="0" applyFont="1" applyBorder="1" applyAlignment="1">
      <alignment horizontal="center" vertical="center" wrapText="1"/>
    </xf>
    <xf numFmtId="43" fontId="9" fillId="2" borderId="2" xfId="1" applyFont="1" applyFill="1" applyBorder="1" applyAlignment="1">
      <alignment vertical="center"/>
    </xf>
    <xf numFmtId="43" fontId="10" fillId="0" borderId="2" xfId="1" applyFont="1" applyFill="1" applyBorder="1" applyAlignment="1">
      <alignment vertical="center"/>
    </xf>
    <xf numFmtId="43" fontId="9" fillId="0" borderId="2" xfId="7" applyNumberFormat="1" applyFont="1" applyFill="1" applyBorder="1" applyAlignment="1">
      <alignment vertical="center"/>
    </xf>
    <xf numFmtId="9" fontId="9" fillId="0" borderId="1" xfId="2" applyNumberFormat="1" applyFont="1" applyBorder="1" applyAlignment="1">
      <alignment horizontal="center" vertical="center"/>
    </xf>
    <xf numFmtId="0" fontId="9" fillId="0" borderId="4" xfId="0" applyFont="1" applyBorder="1" applyAlignment="1">
      <alignment horizontal="center" vertical="center" wrapText="1"/>
    </xf>
    <xf numFmtId="165" fontId="9" fillId="0" borderId="4" xfId="1" applyNumberFormat="1" applyFont="1" applyBorder="1" applyAlignment="1">
      <alignment horizontal="center" vertical="center"/>
    </xf>
    <xf numFmtId="9" fontId="9" fillId="0" borderId="7" xfId="2" applyNumberFormat="1" applyFont="1" applyBorder="1" applyAlignment="1">
      <alignment horizontal="center" vertical="center"/>
    </xf>
    <xf numFmtId="43" fontId="9" fillId="0" borderId="2" xfId="2" applyNumberFormat="1" applyFont="1" applyFill="1" applyBorder="1" applyAlignment="1">
      <alignment vertical="center"/>
    </xf>
    <xf numFmtId="43" fontId="9" fillId="0" borderId="2" xfId="1" applyFont="1" applyFill="1" applyBorder="1" applyAlignment="1">
      <alignment vertical="center"/>
    </xf>
    <xf numFmtId="9" fontId="9" fillId="0" borderId="1" xfId="6" quotePrefix="1" applyNumberFormat="1" applyFont="1" applyFill="1" applyBorder="1" applyAlignment="1">
      <alignment horizontal="center" vertical="center"/>
    </xf>
    <xf numFmtId="9" fontId="9" fillId="0" borderId="1" xfId="6" applyNumberFormat="1" applyFont="1" applyFill="1" applyBorder="1" applyAlignment="1">
      <alignment horizontal="center" vertical="center"/>
    </xf>
    <xf numFmtId="9" fontId="10" fillId="0" borderId="1" xfId="6" applyNumberFormat="1" applyFont="1" applyFill="1" applyBorder="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9" fontId="10" fillId="0" borderId="6" xfId="0" applyNumberFormat="1" applyFont="1" applyBorder="1" applyAlignment="1">
      <alignment horizontal="center" vertical="center"/>
    </xf>
    <xf numFmtId="9" fontId="10" fillId="0" borderId="1" xfId="0" applyNumberFormat="1" applyFont="1" applyBorder="1" applyAlignment="1">
      <alignment horizontal="center" vertical="center"/>
    </xf>
    <xf numFmtId="9" fontId="10" fillId="0" borderId="1" xfId="0" quotePrefix="1" applyNumberFormat="1" applyFont="1" applyBorder="1" applyAlignment="1">
      <alignment horizontal="center" vertical="center"/>
    </xf>
    <xf numFmtId="0" fontId="10" fillId="0" borderId="0" xfId="0" applyFont="1" applyAlignment="1">
      <alignment vertical="center"/>
    </xf>
    <xf numFmtId="0" fontId="10" fillId="0" borderId="6" xfId="0" applyFont="1" applyBorder="1" applyAlignment="1">
      <alignment vertical="center"/>
    </xf>
    <xf numFmtId="43" fontId="10" fillId="0" borderId="2" xfId="1" applyFont="1" applyBorder="1" applyAlignment="1">
      <alignment vertical="center"/>
    </xf>
    <xf numFmtId="43" fontId="10" fillId="0" borderId="0" xfId="1" applyFont="1" applyAlignment="1">
      <alignment vertical="center"/>
    </xf>
    <xf numFmtId="43" fontId="10" fillId="0" borderId="6" xfId="1" applyFont="1" applyBorder="1" applyAlignment="1">
      <alignment vertical="center"/>
    </xf>
    <xf numFmtId="43" fontId="10" fillId="0" borderId="1" xfId="1" applyFont="1" applyBorder="1" applyAlignment="1">
      <alignment vertical="center"/>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1" xfId="0" applyNumberFormat="1" applyFont="1" applyBorder="1" applyAlignment="1">
      <alignment horizontal="center" vertical="center"/>
    </xf>
    <xf numFmtId="43" fontId="9" fillId="0" borderId="1" xfId="1" applyFont="1" applyBorder="1" applyAlignment="1">
      <alignmen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43" fontId="10" fillId="0" borderId="7" xfId="1" applyFont="1" applyFill="1" applyBorder="1" applyAlignment="1">
      <alignment vertical="center"/>
    </xf>
    <xf numFmtId="0" fontId="13" fillId="0" borderId="4" xfId="0" applyFont="1" applyBorder="1" applyAlignment="1">
      <alignment horizontal="center" vertical="center" wrapText="1"/>
    </xf>
    <xf numFmtId="43" fontId="13" fillId="2" borderId="2" xfId="1" applyFont="1" applyFill="1" applyBorder="1" applyAlignment="1">
      <alignment vertical="center"/>
    </xf>
    <xf numFmtId="165" fontId="13" fillId="0" borderId="4" xfId="1" applyNumberFormat="1" applyFont="1" applyBorder="1" applyAlignment="1">
      <alignment horizontal="center" vertical="center"/>
    </xf>
    <xf numFmtId="9" fontId="13" fillId="0" borderId="7" xfId="2" applyNumberFormat="1" applyFont="1" applyBorder="1" applyAlignment="1">
      <alignment horizontal="center" vertical="center"/>
    </xf>
    <xf numFmtId="43" fontId="13" fillId="2" borderId="7" xfId="2" applyNumberFormat="1" applyFont="1" applyFill="1" applyBorder="1" applyAlignment="1">
      <alignment vertical="center"/>
    </xf>
    <xf numFmtId="43" fontId="13" fillId="0" borderId="1" xfId="1" applyFont="1" applyBorder="1" applyAlignment="1">
      <alignment vertical="center"/>
    </xf>
    <xf numFmtId="0" fontId="14" fillId="0" borderId="0" xfId="0" applyFont="1"/>
    <xf numFmtId="9" fontId="9" fillId="0" borderId="2" xfId="6" applyNumberFormat="1" applyFont="1" applyFill="1" applyBorder="1" applyAlignment="1">
      <alignment horizontal="center" vertical="center"/>
    </xf>
    <xf numFmtId="0" fontId="16" fillId="0" borderId="0" xfId="0" applyFont="1"/>
    <xf numFmtId="43" fontId="9" fillId="0" borderId="4" xfId="1" applyFont="1" applyBorder="1" applyAlignment="1">
      <alignment vertical="center"/>
    </xf>
    <xf numFmtId="9" fontId="9" fillId="0" borderId="7" xfId="1" applyNumberFormat="1" applyFont="1" applyBorder="1" applyAlignment="1">
      <alignment horizontal="center" vertical="center"/>
    </xf>
    <xf numFmtId="43" fontId="9" fillId="0" borderId="7" xfId="1" applyFont="1" applyBorder="1" applyAlignment="1">
      <alignment vertical="center"/>
    </xf>
    <xf numFmtId="0" fontId="15" fillId="0" borderId="10" xfId="0" applyFont="1" applyBorder="1" applyAlignment="1">
      <alignment horizontal="center" vertical="center" wrapText="1"/>
    </xf>
    <xf numFmtId="0" fontId="16" fillId="0" borderId="11" xfId="0" applyFont="1" applyBorder="1" applyAlignment="1">
      <alignment horizontal="center" vertical="center" wrapText="1"/>
    </xf>
    <xf numFmtId="43" fontId="15" fillId="0" borderId="11" xfId="1" applyFont="1" applyBorder="1" applyAlignment="1">
      <alignment vertical="center"/>
    </xf>
    <xf numFmtId="165" fontId="15" fillId="0" borderId="11" xfId="1" applyNumberFormat="1" applyFont="1" applyBorder="1" applyAlignment="1">
      <alignment horizontal="center" vertical="center"/>
    </xf>
    <xf numFmtId="9" fontId="15" fillId="0" borderId="12" xfId="1" applyNumberFormat="1" applyFont="1" applyBorder="1" applyAlignment="1">
      <alignment horizontal="center" vertical="center"/>
    </xf>
    <xf numFmtId="43" fontId="15" fillId="0" borderId="13" xfId="1" applyFont="1" applyBorder="1" applyAlignment="1">
      <alignment horizontal="center" vertical="center" wrapText="1"/>
    </xf>
    <xf numFmtId="0" fontId="10" fillId="0" borderId="14" xfId="0" applyFont="1" applyBorder="1" applyAlignment="1">
      <alignment horizontal="center" vertical="center" wrapText="1"/>
    </xf>
    <xf numFmtId="43" fontId="10" fillId="0" borderId="14" xfId="1" applyFont="1" applyBorder="1" applyAlignment="1">
      <alignment horizontal="center" vertical="center"/>
    </xf>
    <xf numFmtId="165" fontId="10" fillId="0" borderId="14" xfId="0" applyNumberFormat="1" applyFont="1" applyBorder="1" applyAlignment="1">
      <alignment horizontal="center" vertical="center"/>
    </xf>
    <xf numFmtId="165" fontId="10" fillId="0" borderId="14"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23"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0" borderId="28" xfId="0" applyFont="1" applyBorder="1"/>
    <xf numFmtId="0" fontId="10" fillId="0" borderId="29" xfId="0" applyFont="1" applyBorder="1" applyAlignment="1">
      <alignment horizontal="center" vertical="center"/>
    </xf>
    <xf numFmtId="0" fontId="9" fillId="0" borderId="30" xfId="0" applyFont="1" applyBorder="1" applyAlignment="1">
      <alignment horizontal="left" vertical="center" wrapText="1"/>
    </xf>
    <xf numFmtId="43" fontId="9" fillId="0" borderId="29" xfId="1" applyFont="1" applyBorder="1" applyAlignment="1">
      <alignment horizontal="center" vertical="center" wrapText="1"/>
    </xf>
    <xf numFmtId="0" fontId="10" fillId="0" borderId="30" xfId="0" applyFont="1" applyFill="1" applyBorder="1" applyAlignment="1">
      <alignment vertical="center" wrapText="1"/>
    </xf>
    <xf numFmtId="14" fontId="9" fillId="0" borderId="29" xfId="2" applyNumberFormat="1" applyFont="1" applyBorder="1" applyAlignment="1">
      <alignment horizontal="center" vertical="center" wrapText="1"/>
    </xf>
    <xf numFmtId="0" fontId="10" fillId="0" borderId="30" xfId="0" applyFont="1" applyBorder="1"/>
    <xf numFmtId="0" fontId="10" fillId="0" borderId="30" xfId="0" applyFont="1" applyBorder="1" applyAlignment="1">
      <alignment wrapText="1"/>
    </xf>
    <xf numFmtId="0" fontId="9" fillId="0" borderId="30" xfId="4" applyFont="1" applyFill="1" applyBorder="1" applyAlignment="1">
      <alignment vertical="center" wrapText="1"/>
    </xf>
    <xf numFmtId="0" fontId="10" fillId="0" borderId="28" xfId="0" applyFont="1" applyFill="1" applyBorder="1" applyAlignment="1">
      <alignment vertical="center" wrapText="1"/>
    </xf>
    <xf numFmtId="0" fontId="12" fillId="0" borderId="28" xfId="0" applyFont="1" applyBorder="1"/>
    <xf numFmtId="14" fontId="13" fillId="0" borderId="29" xfId="2" applyNumberFormat="1" applyFont="1" applyBorder="1" applyAlignment="1">
      <alignment horizontal="center" vertical="center" wrapText="1"/>
    </xf>
    <xf numFmtId="0" fontId="9" fillId="0" borderId="28" xfId="4" applyFont="1" applyFill="1" applyBorder="1" applyAlignment="1">
      <alignment vertical="center" wrapText="1"/>
    </xf>
    <xf numFmtId="0" fontId="11" fillId="0" borderId="31" xfId="0" applyFont="1" applyBorder="1"/>
    <xf numFmtId="43" fontId="9" fillId="0" borderId="32" xfId="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3" fontId="3" fillId="0" borderId="4" xfId="1" applyFont="1" applyBorder="1" applyAlignment="1">
      <alignment horizontal="center" vertical="center"/>
    </xf>
    <xf numFmtId="43" fontId="3" fillId="0" borderId="5" xfId="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left" vertical="top" wrapText="1"/>
    </xf>
    <xf numFmtId="0" fontId="10" fillId="0" borderId="0" xfId="0" applyFont="1" applyAlignment="1">
      <alignment horizont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16" xfId="0" applyFont="1" applyBorder="1" applyAlignment="1">
      <alignment horizontal="center" vertical="center" wrapText="1"/>
    </xf>
    <xf numFmtId="0" fontId="10" fillId="0" borderId="22" xfId="0" applyFont="1" applyBorder="1" applyAlignment="1">
      <alignment horizontal="center" vertical="center" wrapText="1"/>
    </xf>
    <xf numFmtId="43" fontId="10" fillId="0" borderId="16" xfId="1" applyFont="1" applyBorder="1" applyAlignment="1">
      <alignment horizontal="center" vertical="center"/>
    </xf>
    <xf numFmtId="43" fontId="10" fillId="0" borderId="22" xfId="1" applyFont="1" applyBorder="1" applyAlignment="1">
      <alignment horizontal="center" vertical="center"/>
    </xf>
    <xf numFmtId="165" fontId="10" fillId="0" borderId="16" xfId="0" applyNumberFormat="1" applyFont="1" applyBorder="1" applyAlignment="1">
      <alignment horizontal="center" vertical="center"/>
    </xf>
    <xf numFmtId="165" fontId="10" fillId="0" borderId="22" xfId="0" applyNumberFormat="1" applyFont="1" applyBorder="1" applyAlignment="1">
      <alignment horizontal="center" vertical="center"/>
    </xf>
    <xf numFmtId="165" fontId="10" fillId="0" borderId="16" xfId="0" applyNumberFormat="1" applyFont="1" applyBorder="1" applyAlignment="1">
      <alignment horizontal="center" vertical="center" wrapText="1"/>
    </xf>
    <xf numFmtId="165" fontId="10" fillId="0" borderId="22" xfId="0" applyNumberFormat="1" applyFont="1"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vertical="center"/>
    </xf>
    <xf numFmtId="0" fontId="18" fillId="0" borderId="1" xfId="0" applyFont="1" applyFill="1" applyBorder="1" applyAlignment="1">
      <alignment vertical="center" wrapText="1"/>
    </xf>
    <xf numFmtId="0" fontId="4" fillId="0" borderId="0" xfId="0" applyFont="1" applyFill="1" applyAlignment="1">
      <alignment horizontal="center"/>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vertical="center" wrapText="1"/>
    </xf>
    <xf numFmtId="43" fontId="17" fillId="0" borderId="1" xfId="1" applyFont="1" applyFill="1" applyBorder="1" applyAlignment="1">
      <alignment vertical="center"/>
    </xf>
    <xf numFmtId="0" fontId="20" fillId="0" borderId="1" xfId="0" applyFont="1" applyFill="1" applyBorder="1" applyAlignment="1">
      <alignment vertical="center" wrapText="1"/>
    </xf>
    <xf numFmtId="43" fontId="21" fillId="0" borderId="1" xfId="1" applyFont="1" applyFill="1" applyBorder="1" applyAlignment="1">
      <alignment vertical="center"/>
    </xf>
    <xf numFmtId="43" fontId="20" fillId="0" borderId="1" xfId="1" applyFont="1" applyFill="1" applyBorder="1" applyAlignment="1">
      <alignment vertical="center"/>
    </xf>
    <xf numFmtId="43" fontId="21" fillId="0" borderId="1" xfId="1" applyFont="1" applyFill="1" applyBorder="1" applyAlignment="1">
      <alignment horizontal="center" vertical="center"/>
    </xf>
    <xf numFmtId="0" fontId="20" fillId="0" borderId="1" xfId="0" applyFont="1" applyFill="1" applyBorder="1" applyAlignment="1">
      <alignment vertical="center"/>
    </xf>
    <xf numFmtId="43" fontId="22" fillId="0" borderId="1" xfId="1" applyFont="1" applyFill="1" applyBorder="1" applyAlignment="1">
      <alignment vertical="center"/>
    </xf>
    <xf numFmtId="43" fontId="20" fillId="0" borderId="1" xfId="1" applyFont="1" applyFill="1" applyBorder="1" applyAlignment="1">
      <alignment horizontal="center" vertical="center"/>
    </xf>
    <xf numFmtId="43" fontId="20" fillId="0" borderId="0" xfId="1" applyFont="1" applyFill="1" applyBorder="1" applyAlignment="1">
      <alignment vertical="center"/>
    </xf>
    <xf numFmtId="43" fontId="17" fillId="0" borderId="1" xfId="0" applyNumberFormat="1" applyFont="1" applyFill="1" applyBorder="1" applyAlignment="1">
      <alignment vertical="center"/>
    </xf>
    <xf numFmtId="0" fontId="17" fillId="0" borderId="33" xfId="0" applyFont="1" applyFill="1" applyBorder="1" applyAlignment="1">
      <alignment vertical="center" wrapText="1"/>
    </xf>
    <xf numFmtId="43" fontId="17" fillId="0" borderId="33" xfId="0" applyNumberFormat="1" applyFont="1" applyFill="1" applyBorder="1" applyAlignment="1">
      <alignment vertical="center"/>
    </xf>
    <xf numFmtId="43" fontId="17" fillId="0" borderId="33" xfId="1" applyFont="1" applyFill="1" applyBorder="1" applyAlignment="1">
      <alignment vertical="center"/>
    </xf>
    <xf numFmtId="0" fontId="20" fillId="0" borderId="0" xfId="0" applyFont="1" applyFill="1" applyAlignment="1">
      <alignment vertical="center"/>
    </xf>
    <xf numFmtId="43" fontId="20" fillId="0" borderId="0" xfId="0" applyNumberFormat="1" applyFont="1" applyFill="1" applyAlignment="1">
      <alignment vertical="center"/>
    </xf>
    <xf numFmtId="0" fontId="20" fillId="0" borderId="0" xfId="0" applyFont="1" applyFill="1" applyAlignment="1">
      <alignment vertical="center" wrapText="1"/>
    </xf>
    <xf numFmtId="0" fontId="17" fillId="0" borderId="0" xfId="0" applyFont="1" applyFill="1" applyAlignment="1">
      <alignment horizontal="left"/>
    </xf>
    <xf numFmtId="0" fontId="4" fillId="0" borderId="0" xfId="0" applyFont="1" applyFill="1" applyAlignment="1">
      <alignment horizontal="left"/>
    </xf>
    <xf numFmtId="0" fontId="23" fillId="0" borderId="0" xfId="0" applyFont="1" applyFill="1" applyAlignment="1">
      <alignment horizontal="left"/>
    </xf>
    <xf numFmtId="0" fontId="24" fillId="0" borderId="0" xfId="0" applyFont="1" applyAlignment="1">
      <alignment horizontal="center"/>
    </xf>
    <xf numFmtId="0" fontId="24" fillId="0" borderId="0" xfId="0" applyFont="1" applyAlignment="1"/>
    <xf numFmtId="0" fontId="25" fillId="0" borderId="0" xfId="0" applyFont="1"/>
    <xf numFmtId="166" fontId="3" fillId="0" borderId="0" xfId="0" quotePrefix="1" applyNumberFormat="1" applyFont="1"/>
    <xf numFmtId="0" fontId="3" fillId="0" borderId="14" xfId="0" applyFont="1" applyBorder="1"/>
    <xf numFmtId="4" fontId="3" fillId="0" borderId="14" xfId="0" quotePrefix="1" applyNumberFormat="1" applyFont="1" applyBorder="1" applyAlignment="1">
      <alignment horizontal="center"/>
    </xf>
    <xf numFmtId="4" fontId="3" fillId="0" borderId="14" xfId="0" applyNumberFormat="1" applyFont="1" applyBorder="1" applyAlignment="1">
      <alignment horizontal="center"/>
    </xf>
    <xf numFmtId="0" fontId="3" fillId="0" borderId="0" xfId="0" applyFont="1" applyBorder="1"/>
    <xf numFmtId="166" fontId="3" fillId="0" borderId="14" xfId="1" quotePrefix="1" applyNumberFormat="1" applyFont="1" applyBorder="1"/>
    <xf numFmtId="166" fontId="24" fillId="0" borderId="34" xfId="1" applyNumberFormat="1" applyFont="1" applyBorder="1"/>
    <xf numFmtId="167" fontId="3" fillId="0" borderId="0" xfId="1" applyNumberFormat="1" applyFont="1" applyBorder="1"/>
    <xf numFmtId="0" fontId="24" fillId="0" borderId="0" xfId="0" applyFont="1" applyAlignment="1">
      <alignment horizontal="left"/>
    </xf>
    <xf numFmtId="0" fontId="26" fillId="0" borderId="0" xfId="0" applyFont="1" applyAlignment="1">
      <alignment horizontal="left"/>
    </xf>
    <xf numFmtId="0" fontId="26" fillId="0" borderId="0" xfId="0" applyFont="1"/>
    <xf numFmtId="0" fontId="24" fillId="0" borderId="0" xfId="0" applyFont="1"/>
    <xf numFmtId="0" fontId="29" fillId="0" borderId="0" xfId="9" applyFont="1"/>
    <xf numFmtId="0" fontId="30" fillId="0" borderId="0" xfId="10" applyFont="1"/>
    <xf numFmtId="43" fontId="30" fillId="0" borderId="0" xfId="11" applyFont="1"/>
    <xf numFmtId="0" fontId="31" fillId="0" borderId="0" xfId="10" applyFont="1" applyAlignment="1">
      <alignment horizontal="center"/>
    </xf>
    <xf numFmtId="0" fontId="30" fillId="0" borderId="0" xfId="10" applyFont="1" applyAlignment="1">
      <alignment horizontal="center"/>
    </xf>
    <xf numFmtId="0" fontId="31" fillId="0" borderId="0" xfId="10" applyFont="1"/>
    <xf numFmtId="0" fontId="32" fillId="0" borderId="0" xfId="10" applyFont="1"/>
    <xf numFmtId="166" fontId="30" fillId="0" borderId="0" xfId="11" applyNumberFormat="1" applyFont="1"/>
    <xf numFmtId="43" fontId="30" fillId="0" borderId="14" xfId="11" applyFont="1" applyBorder="1"/>
    <xf numFmtId="43" fontId="31" fillId="0" borderId="6" xfId="11" applyFont="1" applyBorder="1"/>
    <xf numFmtId="166" fontId="31" fillId="0" borderId="6" xfId="11" applyNumberFormat="1" applyFont="1" applyBorder="1"/>
    <xf numFmtId="43" fontId="31" fillId="0" borderId="0" xfId="11" applyFont="1"/>
    <xf numFmtId="0" fontId="30" fillId="0" borderId="0" xfId="10" applyFont="1" applyAlignment="1">
      <alignment wrapText="1"/>
    </xf>
    <xf numFmtId="168" fontId="31" fillId="0" borderId="6" xfId="11" applyNumberFormat="1" applyFont="1" applyBorder="1"/>
    <xf numFmtId="166" fontId="31" fillId="0" borderId="34" xfId="11" applyNumberFormat="1" applyFont="1" applyBorder="1"/>
    <xf numFmtId="168" fontId="31" fillId="0" borderId="0" xfId="11" applyNumberFormat="1" applyFont="1" applyBorder="1"/>
    <xf numFmtId="43" fontId="33" fillId="0" borderId="0" xfId="11" applyFont="1"/>
    <xf numFmtId="0" fontId="36" fillId="0" borderId="0" xfId="0" applyFont="1" applyFill="1"/>
    <xf numFmtId="0" fontId="37" fillId="0" borderId="0" xfId="0" applyFont="1" applyFill="1"/>
    <xf numFmtId="43" fontId="37" fillId="0" borderId="0" xfId="1" applyFont="1" applyFill="1"/>
    <xf numFmtId="0" fontId="37" fillId="0" borderId="0" xfId="0" applyFont="1" applyFill="1" applyAlignment="1">
      <alignment horizontal="center"/>
    </xf>
    <xf numFmtId="0" fontId="38" fillId="0" borderId="0" xfId="0" applyFont="1" applyFill="1" applyAlignment="1">
      <alignment horizontal="center"/>
    </xf>
    <xf numFmtId="43" fontId="36" fillId="0" borderId="0" xfId="1" applyFont="1" applyFill="1"/>
    <xf numFmtId="0" fontId="36" fillId="0" borderId="0" xfId="0" applyFont="1" applyFill="1" applyAlignment="1">
      <alignment horizontal="center"/>
    </xf>
    <xf numFmtId="0" fontId="39" fillId="0" borderId="0" xfId="0" applyFont="1" applyFill="1"/>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43" fontId="38" fillId="0" borderId="1" xfId="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0" fillId="0" borderId="0" xfId="0" applyFont="1" applyFill="1" applyAlignment="1">
      <alignment vertical="center"/>
    </xf>
    <xf numFmtId="0" fontId="38" fillId="0" borderId="5" xfId="0" applyFont="1" applyFill="1" applyBorder="1" applyAlignment="1">
      <alignment horizontal="center" vertical="center" wrapText="1"/>
    </xf>
    <xf numFmtId="43" fontId="38" fillId="0" borderId="5" xfId="1" applyFont="1" applyFill="1" applyBorder="1" applyAlignment="1">
      <alignment horizontal="center" vertical="center" wrapText="1"/>
    </xf>
    <xf numFmtId="0" fontId="38" fillId="0" borderId="1" xfId="0" applyFont="1" applyFill="1" applyBorder="1" applyAlignment="1">
      <alignment horizontal="center" vertical="center" wrapText="1"/>
    </xf>
    <xf numFmtId="43" fontId="38" fillId="0" borderId="1" xfId="1" applyFont="1" applyFill="1" applyBorder="1" applyAlignment="1">
      <alignment horizontal="center" vertical="center" wrapText="1"/>
    </xf>
    <xf numFmtId="0" fontId="36" fillId="0" borderId="5" xfId="0" applyFont="1" applyFill="1" applyBorder="1" applyAlignment="1">
      <alignment horizontal="left" vertical="center" wrapText="1"/>
    </xf>
    <xf numFmtId="0" fontId="36" fillId="0" borderId="5" xfId="0" applyFont="1" applyFill="1" applyBorder="1" applyAlignment="1">
      <alignment horizontal="center" vertical="center" wrapText="1"/>
    </xf>
    <xf numFmtId="43" fontId="36" fillId="0" borderId="5" xfId="1" applyFont="1" applyFill="1" applyBorder="1" applyAlignment="1">
      <alignment horizontal="center" vertical="center" wrapText="1"/>
    </xf>
    <xf numFmtId="0" fontId="36" fillId="0" borderId="5" xfId="0" quotePrefix="1" applyFont="1" applyFill="1" applyBorder="1" applyAlignment="1">
      <alignment horizontal="center" vertical="center" wrapText="1"/>
    </xf>
    <xf numFmtId="0" fontId="36" fillId="0" borderId="1" xfId="0" applyFont="1" applyFill="1" applyBorder="1" applyAlignment="1">
      <alignment horizontal="center" vertical="center" wrapText="1"/>
    </xf>
    <xf numFmtId="9" fontId="36" fillId="0" borderId="1" xfId="0" applyNumberFormat="1" applyFont="1" applyFill="1" applyBorder="1" applyAlignment="1">
      <alignment horizontal="center" vertical="center" wrapText="1"/>
    </xf>
    <xf numFmtId="43" fontId="36" fillId="0" borderId="1" xfId="1" applyFont="1" applyFill="1" applyBorder="1" applyAlignment="1">
      <alignment horizontal="center" vertical="center" wrapText="1"/>
    </xf>
    <xf numFmtId="0" fontId="38" fillId="0" borderId="5" xfId="0" applyFont="1" applyFill="1" applyBorder="1" applyAlignment="1">
      <alignment horizontal="center" vertical="center" wrapText="1"/>
    </xf>
    <xf numFmtId="0" fontId="36" fillId="0" borderId="1" xfId="0" applyFont="1" applyFill="1" applyBorder="1" applyAlignment="1">
      <alignment vertical="center" wrapText="1"/>
    </xf>
    <xf numFmtId="43" fontId="36" fillId="0" borderId="1" xfId="1" applyFont="1" applyFill="1" applyBorder="1" applyAlignment="1">
      <alignment vertical="center"/>
    </xf>
    <xf numFmtId="0" fontId="41" fillId="0" borderId="1" xfId="0" quotePrefix="1" applyFont="1" applyFill="1" applyBorder="1" applyAlignment="1">
      <alignment horizontal="center" vertical="center"/>
    </xf>
    <xf numFmtId="9" fontId="36" fillId="0" borderId="1" xfId="0" applyNumberFormat="1" applyFont="1" applyFill="1" applyBorder="1" applyAlignment="1">
      <alignment horizontal="center" vertical="center"/>
    </xf>
    <xf numFmtId="0" fontId="36" fillId="0" borderId="1" xfId="0" applyFont="1" applyFill="1" applyBorder="1" applyAlignment="1">
      <alignment vertical="center"/>
    </xf>
    <xf numFmtId="0" fontId="37" fillId="0" borderId="0" xfId="0" applyFont="1" applyFill="1" applyAlignment="1">
      <alignment vertical="center"/>
    </xf>
    <xf numFmtId="43" fontId="36" fillId="0" borderId="1" xfId="1" applyFont="1" applyFill="1" applyBorder="1" applyAlignment="1">
      <alignment vertical="center" wrapText="1"/>
    </xf>
    <xf numFmtId="0" fontId="36" fillId="0" borderId="1" xfId="0" quotePrefix="1" applyFont="1" applyFill="1" applyBorder="1" applyAlignment="1">
      <alignment horizontal="center" vertical="center"/>
    </xf>
    <xf numFmtId="0" fontId="36" fillId="0" borderId="1" xfId="0" applyFont="1" applyFill="1" applyBorder="1" applyAlignment="1">
      <alignment wrapText="1"/>
    </xf>
    <xf numFmtId="16" fontId="36" fillId="0" borderId="1" xfId="0" quotePrefix="1" applyNumberFormat="1" applyFont="1" applyFill="1" applyBorder="1" applyAlignment="1">
      <alignment horizontal="center" vertical="center" wrapText="1"/>
    </xf>
    <xf numFmtId="0" fontId="36" fillId="0" borderId="0" xfId="0" applyFont="1" applyFill="1" applyAlignment="1">
      <alignment vertical="top" wrapText="1"/>
    </xf>
    <xf numFmtId="43" fontId="36" fillId="0" borderId="0" xfId="1" applyFont="1" applyFill="1" applyBorder="1"/>
    <xf numFmtId="0" fontId="36" fillId="0" borderId="0" xfId="0" applyFont="1" applyFill="1" applyBorder="1"/>
    <xf numFmtId="0" fontId="40" fillId="0" borderId="0" xfId="0" applyFont="1" applyFill="1" applyBorder="1" applyAlignment="1">
      <alignment horizontal="center"/>
    </xf>
    <xf numFmtId="0" fontId="40" fillId="0" borderId="0" xfId="0" applyFont="1" applyFill="1" applyBorder="1" applyAlignment="1"/>
    <xf numFmtId="43" fontId="40" fillId="0" borderId="0" xfId="1" applyFont="1" applyFill="1" applyBorder="1" applyAlignment="1">
      <alignment horizontal="center"/>
    </xf>
    <xf numFmtId="0" fontId="42" fillId="0" borderId="0" xfId="0" applyFont="1" applyFill="1" applyBorder="1" applyAlignment="1">
      <alignment horizontal="center"/>
    </xf>
    <xf numFmtId="0" fontId="42" fillId="0" borderId="0" xfId="0" applyFont="1" applyFill="1" applyBorder="1" applyAlignment="1"/>
    <xf numFmtId="43" fontId="43" fillId="0" borderId="0" xfId="1" applyFont="1" applyFill="1"/>
    <xf numFmtId="0" fontId="43" fillId="0" borderId="0" xfId="0" applyFont="1" applyFill="1"/>
    <xf numFmtId="0" fontId="43" fillId="0" borderId="0" xfId="0" applyFont="1" applyFill="1" applyAlignment="1">
      <alignment horizontal="center"/>
    </xf>
    <xf numFmtId="0" fontId="42" fillId="0" borderId="0" xfId="0" applyFont="1" applyFill="1" applyBorder="1" applyAlignment="1">
      <alignment horizontal="center"/>
    </xf>
    <xf numFmtId="0" fontId="0" fillId="0" borderId="0" xfId="0" applyFont="1" applyAlignment="1">
      <alignment horizontal="left"/>
    </xf>
    <xf numFmtId="0" fontId="35" fillId="0" borderId="0" xfId="0" applyFont="1"/>
    <xf numFmtId="0" fontId="35" fillId="0" borderId="0" xfId="0" applyFont="1" applyAlignment="1">
      <alignment horizontal="center"/>
    </xf>
    <xf numFmtId="0" fontId="35" fillId="0" borderId="0" xfId="0" applyFont="1" applyAlignment="1">
      <alignment horizontal="left" wrapText="1"/>
    </xf>
    <xf numFmtId="43" fontId="35" fillId="0" borderId="0" xfId="1" applyFont="1"/>
    <xf numFmtId="0" fontId="35" fillId="0" borderId="0" xfId="0" applyFont="1" applyAlignment="1">
      <alignment horizontal="left"/>
    </xf>
    <xf numFmtId="0" fontId="24" fillId="0" borderId="35" xfId="0" applyFont="1" applyBorder="1" applyAlignment="1">
      <alignment horizontal="center"/>
    </xf>
    <xf numFmtId="0" fontId="24" fillId="0" borderId="36" xfId="0" applyFont="1" applyBorder="1" applyAlignment="1">
      <alignment horizontal="center"/>
    </xf>
    <xf numFmtId="0" fontId="24" fillId="0" borderId="37" xfId="0" applyFont="1" applyBorder="1" applyAlignment="1">
      <alignment horizontal="center"/>
    </xf>
    <xf numFmtId="0" fontId="3" fillId="0" borderId="38" xfId="0" applyFont="1" applyBorder="1" applyAlignment="1">
      <alignment horizontal="center"/>
    </xf>
    <xf numFmtId="0" fontId="3" fillId="0" borderId="0" xfId="0" applyFont="1" applyBorder="1" applyAlignment="1">
      <alignment horizontal="center"/>
    </xf>
    <xf numFmtId="0" fontId="3" fillId="0" borderId="39" xfId="0" applyFont="1" applyBorder="1" applyAlignment="1">
      <alignment horizontal="center"/>
    </xf>
    <xf numFmtId="0" fontId="3" fillId="0" borderId="38"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wrapText="1"/>
    </xf>
    <xf numFmtId="43" fontId="3" fillId="0" borderId="0" xfId="1" applyFont="1" applyBorder="1"/>
    <xf numFmtId="0" fontId="3" fillId="0" borderId="39" xfId="0" applyFont="1" applyBorder="1"/>
    <xf numFmtId="0" fontId="24" fillId="0" borderId="0" xfId="0" applyFont="1" applyBorder="1"/>
    <xf numFmtId="0" fontId="35" fillId="0" borderId="40" xfId="0" applyFont="1" applyBorder="1" applyAlignment="1">
      <alignment horizontal="left"/>
    </xf>
    <xf numFmtId="0" fontId="35" fillId="0" borderId="41" xfId="0" applyFont="1" applyBorder="1"/>
    <xf numFmtId="0" fontId="35" fillId="0" borderId="41" xfId="0" applyFont="1" applyBorder="1" applyAlignment="1">
      <alignment horizontal="center"/>
    </xf>
    <xf numFmtId="0" fontId="35" fillId="0" borderId="41" xfId="0" applyFont="1" applyBorder="1" applyAlignment="1">
      <alignment horizontal="left" wrapText="1"/>
    </xf>
    <xf numFmtId="43" fontId="35" fillId="0" borderId="41" xfId="1" applyFont="1" applyBorder="1"/>
    <xf numFmtId="0" fontId="35" fillId="0" borderId="42" xfId="0" applyFont="1" applyBorder="1"/>
    <xf numFmtId="0" fontId="24" fillId="0" borderId="43"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left" vertical="center" wrapText="1"/>
    </xf>
    <xf numFmtId="0" fontId="24" fillId="0" borderId="45" xfId="0" applyFont="1" applyBorder="1" applyAlignment="1">
      <alignment horizontal="center" vertical="center"/>
    </xf>
    <xf numFmtId="0" fontId="24" fillId="0" borderId="16"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wrapText="1"/>
    </xf>
    <xf numFmtId="0" fontId="24" fillId="0" borderId="47" xfId="0" applyFont="1" applyBorder="1" applyAlignment="1">
      <alignment horizontal="center" vertical="center"/>
    </xf>
    <xf numFmtId="0" fontId="24" fillId="0" borderId="48" xfId="0" applyFont="1" applyBorder="1" applyAlignment="1">
      <alignment horizontal="left" vertical="center" wrapText="1"/>
    </xf>
    <xf numFmtId="0" fontId="24" fillId="0" borderId="10"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49" xfId="0" applyFont="1" applyBorder="1" applyAlignment="1">
      <alignment horizontal="center" vertical="center" wrapText="1"/>
    </xf>
    <xf numFmtId="0" fontId="24" fillId="0" borderId="49" xfId="0" applyFont="1" applyBorder="1" applyAlignment="1">
      <alignment horizontal="center" vertical="center"/>
    </xf>
    <xf numFmtId="0" fontId="24" fillId="0" borderId="50" xfId="0" applyFont="1" applyBorder="1" applyAlignment="1">
      <alignment horizontal="left" vertical="center" wrapText="1"/>
    </xf>
    <xf numFmtId="43" fontId="24" fillId="0" borderId="51" xfId="1" applyFont="1" applyBorder="1" applyAlignment="1">
      <alignment horizontal="center" vertical="center"/>
    </xf>
    <xf numFmtId="43" fontId="24" fillId="0" borderId="41" xfId="1" applyFont="1" applyBorder="1" applyAlignment="1">
      <alignment horizontal="center" vertical="center"/>
    </xf>
    <xf numFmtId="0" fontId="24" fillId="0" borderId="51" xfId="0" applyFont="1" applyBorder="1" applyAlignment="1">
      <alignment horizontal="center" vertical="center"/>
    </xf>
    <xf numFmtId="0" fontId="24" fillId="0" borderId="42" xfId="0" applyFont="1" applyBorder="1" applyAlignment="1">
      <alignment horizontal="center" vertical="center" wrapText="1"/>
    </xf>
    <xf numFmtId="0" fontId="18" fillId="0" borderId="35" xfId="0" applyFont="1" applyBorder="1" applyAlignment="1">
      <alignment horizontal="center"/>
    </xf>
    <xf numFmtId="0" fontId="18" fillId="0" borderId="36" xfId="0" applyFont="1" applyBorder="1" applyAlignment="1">
      <alignment horizontal="center"/>
    </xf>
    <xf numFmtId="0" fontId="18" fillId="0" borderId="37" xfId="0" applyFont="1" applyBorder="1" applyAlignment="1">
      <alignment horizontal="center"/>
    </xf>
    <xf numFmtId="0" fontId="44" fillId="0" borderId="30" xfId="0" applyFont="1" applyBorder="1" applyAlignment="1">
      <alignment horizontal="left"/>
    </xf>
    <xf numFmtId="43" fontId="45" fillId="0" borderId="1" xfId="1" applyFont="1" applyBorder="1" applyAlignment="1">
      <alignment horizontal="right"/>
    </xf>
    <xf numFmtId="170" fontId="44" fillId="0" borderId="1" xfId="0" applyNumberFormat="1" applyFont="1" applyBorder="1" applyAlignment="1">
      <alignment horizontal="right"/>
    </xf>
    <xf numFmtId="0" fontId="44" fillId="0" borderId="1" xfId="0" applyFont="1" applyBorder="1" applyAlignment="1">
      <alignment horizontal="left" vertical="center" wrapText="1"/>
    </xf>
    <xf numFmtId="43" fontId="46" fillId="0" borderId="1" xfId="1" applyFont="1" applyBorder="1" applyAlignment="1">
      <alignment horizontal="right" vertical="center"/>
    </xf>
    <xf numFmtId="0" fontId="46" fillId="0" borderId="1" xfId="0" applyFont="1" applyBorder="1" applyAlignment="1">
      <alignment horizontal="right" vertical="center"/>
    </xf>
    <xf numFmtId="0" fontId="46" fillId="0" borderId="29" xfId="0" applyFont="1" applyBorder="1" applyAlignment="1">
      <alignment horizontal="right" vertical="center" wrapText="1"/>
    </xf>
    <xf numFmtId="0" fontId="35" fillId="0" borderId="0" xfId="0" applyFont="1" applyAlignment="1">
      <alignment horizontal="right"/>
    </xf>
    <xf numFmtId="43" fontId="45" fillId="0" borderId="1" xfId="1" applyFont="1" applyFill="1" applyBorder="1" applyAlignment="1">
      <alignment horizontal="right"/>
    </xf>
    <xf numFmtId="0" fontId="44" fillId="0" borderId="1" xfId="0" applyNumberFormat="1" applyFont="1" applyBorder="1" applyAlignment="1">
      <alignment horizontal="left" vertical="center" wrapText="1"/>
    </xf>
    <xf numFmtId="43" fontId="45" fillId="0" borderId="1" xfId="1" applyFont="1" applyBorder="1" applyAlignment="1">
      <alignment horizontal="right" vertical="center"/>
    </xf>
    <xf numFmtId="0" fontId="4" fillId="0" borderId="30" xfId="1" applyNumberFormat="1" applyFont="1" applyFill="1" applyBorder="1" applyAlignment="1">
      <alignment horizontal="left"/>
    </xf>
    <xf numFmtId="43" fontId="3" fillId="0" borderId="1" xfId="1" applyFont="1" applyFill="1" applyBorder="1" applyAlignment="1">
      <alignment horizontal="right"/>
    </xf>
    <xf numFmtId="171" fontId="4" fillId="0" borderId="1" xfId="1" applyNumberFormat="1" applyFont="1" applyFill="1" applyBorder="1" applyAlignment="1">
      <alignment horizontal="right"/>
    </xf>
    <xf numFmtId="0" fontId="3" fillId="0" borderId="1" xfId="0" applyFont="1" applyFill="1" applyBorder="1" applyAlignment="1">
      <alignment horizontal="left" vertical="center" wrapText="1"/>
    </xf>
    <xf numFmtId="43" fontId="24" fillId="0" borderId="1" xfId="1" applyFont="1" applyFill="1" applyBorder="1" applyAlignment="1">
      <alignment horizontal="right" vertical="center"/>
    </xf>
    <xf numFmtId="0" fontId="24" fillId="0" borderId="1" xfId="0" applyFont="1" applyFill="1" applyBorder="1" applyAlignment="1">
      <alignment horizontal="right" vertical="center"/>
    </xf>
    <xf numFmtId="43" fontId="3" fillId="0" borderId="29" xfId="1" applyFont="1" applyFill="1" applyBorder="1" applyAlignment="1">
      <alignment horizontal="right"/>
    </xf>
    <xf numFmtId="0" fontId="24" fillId="0" borderId="1" xfId="0" applyFont="1" applyFill="1" applyBorder="1" applyAlignment="1">
      <alignment horizontal="left" vertical="center" wrapText="1"/>
    </xf>
    <xf numFmtId="0" fontId="3" fillId="0" borderId="1" xfId="0" applyFont="1" applyFill="1" applyBorder="1" applyAlignment="1">
      <alignment horizontal="right"/>
    </xf>
    <xf numFmtId="0" fontId="4" fillId="0" borderId="52" xfId="1" applyNumberFormat="1" applyFont="1" applyFill="1" applyBorder="1" applyAlignment="1">
      <alignment horizontal="left"/>
    </xf>
    <xf numFmtId="43" fontId="3" fillId="0" borderId="4" xfId="1" applyFont="1" applyFill="1" applyBorder="1" applyAlignment="1">
      <alignment horizontal="right"/>
    </xf>
    <xf numFmtId="171" fontId="4" fillId="0" borderId="4" xfId="1" applyNumberFormat="1" applyFont="1" applyFill="1" applyBorder="1" applyAlignment="1">
      <alignment horizontal="right"/>
    </xf>
    <xf numFmtId="0" fontId="3" fillId="0" borderId="4" xfId="0" applyFont="1" applyFill="1" applyBorder="1" applyAlignment="1">
      <alignment horizontal="left" vertical="center" wrapText="1"/>
    </xf>
    <xf numFmtId="0" fontId="3" fillId="0" borderId="4" xfId="0" applyFont="1" applyFill="1" applyBorder="1" applyAlignment="1">
      <alignment horizontal="right"/>
    </xf>
    <xf numFmtId="43" fontId="3" fillId="0" borderId="32" xfId="1" applyFont="1" applyFill="1" applyBorder="1" applyAlignment="1">
      <alignment horizontal="right"/>
    </xf>
    <xf numFmtId="0" fontId="24" fillId="0" borderId="10" xfId="0" applyFont="1" applyBorder="1" applyAlignment="1">
      <alignment horizontal="left"/>
    </xf>
    <xf numFmtId="43" fontId="24" fillId="0" borderId="11" xfId="1" applyFont="1" applyFill="1" applyBorder="1"/>
    <xf numFmtId="171" fontId="18" fillId="0" borderId="11" xfId="1" applyNumberFormat="1" applyFont="1" applyFill="1" applyBorder="1" applyAlignment="1">
      <alignment horizontal="center"/>
    </xf>
    <xf numFmtId="0" fontId="24" fillId="0" borderId="11" xfId="0" applyFont="1" applyFill="1" applyBorder="1" applyAlignment="1">
      <alignment horizontal="left" vertical="center" wrapText="1"/>
    </xf>
    <xf numFmtId="43" fontId="24" fillId="0" borderId="13" xfId="1" applyFont="1" applyFill="1" applyBorder="1"/>
    <xf numFmtId="0" fontId="24" fillId="0" borderId="53" xfId="0" applyFont="1" applyBorder="1" applyAlignment="1">
      <alignment horizontal="left"/>
    </xf>
    <xf numFmtId="43" fontId="3" fillId="0" borderId="54" xfId="1" applyFont="1" applyFill="1" applyBorder="1"/>
    <xf numFmtId="171" fontId="4" fillId="0" borderId="54" xfId="1" applyNumberFormat="1" applyFont="1" applyFill="1" applyBorder="1" applyAlignment="1">
      <alignment horizontal="center"/>
    </xf>
    <xf numFmtId="0" fontId="3" fillId="0" borderId="54" xfId="0" applyFont="1" applyFill="1" applyBorder="1" applyAlignment="1">
      <alignment horizontal="left" vertical="center" wrapText="1"/>
    </xf>
    <xf numFmtId="43" fontId="3" fillId="0" borderId="55" xfId="1" applyFont="1" applyFill="1" applyBorder="1"/>
    <xf numFmtId="0" fontId="18" fillId="0" borderId="53" xfId="0" applyFont="1" applyBorder="1" applyAlignment="1">
      <alignment horizontal="center"/>
    </xf>
    <xf numFmtId="0" fontId="18" fillId="0" borderId="54" xfId="0" applyFont="1" applyBorder="1" applyAlignment="1">
      <alignment horizontal="center"/>
    </xf>
    <xf numFmtId="0" fontId="18" fillId="0" borderId="55" xfId="0" applyFont="1" applyBorder="1" applyAlignment="1">
      <alignment horizontal="center"/>
    </xf>
    <xf numFmtId="0" fontId="4" fillId="0" borderId="56" xfId="0" applyFont="1" applyBorder="1" applyAlignment="1"/>
    <xf numFmtId="172" fontId="3" fillId="0" borderId="5" xfId="0" applyNumberFormat="1" applyFont="1" applyBorder="1" applyAlignment="1">
      <alignment horizontal="right" wrapText="1"/>
    </xf>
    <xf numFmtId="170" fontId="4" fillId="0" borderId="5" xfId="0" applyNumberFormat="1" applyFont="1" applyBorder="1" applyAlignment="1">
      <alignment horizontal="right"/>
    </xf>
    <xf numFmtId="0" fontId="4" fillId="0" borderId="5" xfId="0" applyFont="1" applyFill="1" applyBorder="1" applyAlignment="1">
      <alignment wrapText="1"/>
    </xf>
    <xf numFmtId="43" fontId="4" fillId="0" borderId="5" xfId="1" applyFont="1" applyBorder="1" applyAlignment="1"/>
    <xf numFmtId="43" fontId="18" fillId="0" borderId="5" xfId="1" applyFont="1" applyBorder="1" applyAlignment="1"/>
    <xf numFmtId="0" fontId="18" fillId="0" borderId="5" xfId="0" applyFont="1" applyBorder="1" applyAlignment="1"/>
    <xf numFmtId="0" fontId="18" fillId="0" borderId="27" xfId="0" applyFont="1" applyBorder="1" applyAlignment="1"/>
    <xf numFmtId="0" fontId="35" fillId="0" borderId="0" xfId="0" applyFont="1" applyAlignment="1"/>
    <xf numFmtId="0" fontId="4" fillId="0" borderId="30" xfId="0" applyFont="1" applyBorder="1" applyAlignment="1"/>
    <xf numFmtId="172" fontId="3" fillId="0" borderId="1" xfId="0" applyNumberFormat="1" applyFont="1" applyBorder="1" applyAlignment="1">
      <alignment horizontal="right" wrapText="1"/>
    </xf>
    <xf numFmtId="170" fontId="4" fillId="0" borderId="1" xfId="0" applyNumberFormat="1" applyFont="1" applyBorder="1" applyAlignment="1">
      <alignment horizontal="right"/>
    </xf>
    <xf numFmtId="0" fontId="4" fillId="0" borderId="1" xfId="0" applyFont="1" applyFill="1" applyBorder="1" applyAlignment="1">
      <alignment wrapText="1"/>
    </xf>
    <xf numFmtId="43" fontId="4" fillId="0" borderId="1" xfId="1" applyFont="1" applyBorder="1" applyAlignment="1"/>
    <xf numFmtId="43" fontId="18" fillId="0" borderId="1" xfId="1" applyFont="1" applyBorder="1" applyAlignment="1"/>
    <xf numFmtId="0" fontId="18" fillId="0" borderId="1" xfId="0" applyFont="1" applyBorder="1" applyAlignment="1"/>
    <xf numFmtId="0" fontId="18" fillId="0" borderId="29" xfId="0" applyFont="1" applyBorder="1" applyAlignment="1"/>
    <xf numFmtId="0" fontId="4" fillId="0" borderId="30" xfId="0" applyFont="1" applyFill="1" applyBorder="1" applyAlignment="1"/>
    <xf numFmtId="170" fontId="4" fillId="0" borderId="1" xfId="0" applyNumberFormat="1" applyFont="1" applyFill="1" applyBorder="1" applyAlignment="1">
      <alignment horizontal="right"/>
    </xf>
    <xf numFmtId="0" fontId="4" fillId="0" borderId="30" xfId="0" applyFont="1" applyFill="1" applyBorder="1" applyAlignment="1">
      <alignment wrapText="1"/>
    </xf>
    <xf numFmtId="0" fontId="3" fillId="0" borderId="30" xfId="0" applyFont="1" applyFill="1" applyBorder="1" applyAlignment="1"/>
    <xf numFmtId="170" fontId="4" fillId="0" borderId="1" xfId="1" applyNumberFormat="1" applyFont="1" applyFill="1" applyBorder="1" applyAlignment="1">
      <alignment horizontal="right"/>
    </xf>
    <xf numFmtId="172" fontId="3" fillId="0" borderId="29" xfId="0" applyNumberFormat="1" applyFont="1" applyBorder="1" applyAlignment="1">
      <alignment horizontal="right" wrapText="1"/>
    </xf>
    <xf numFmtId="0" fontId="3" fillId="0" borderId="52" xfId="0" applyFont="1" applyFill="1" applyBorder="1" applyAlignment="1"/>
    <xf numFmtId="172" fontId="3" fillId="0" borderId="0" xfId="0" applyNumberFormat="1" applyFont="1" applyBorder="1" applyAlignment="1">
      <alignment horizontal="right" wrapText="1"/>
    </xf>
    <xf numFmtId="170" fontId="4" fillId="0" borderId="4" xfId="1" applyNumberFormat="1" applyFont="1" applyFill="1" applyBorder="1" applyAlignment="1">
      <alignment horizontal="right"/>
    </xf>
    <xf numFmtId="0" fontId="4" fillId="0" borderId="4" xfId="0" applyFont="1" applyFill="1" applyBorder="1" applyAlignment="1">
      <alignment wrapText="1"/>
    </xf>
    <xf numFmtId="43" fontId="4" fillId="0" borderId="4" xfId="1" applyFont="1" applyBorder="1" applyAlignment="1"/>
    <xf numFmtId="43" fontId="18" fillId="0" borderId="4" xfId="1" applyFont="1" applyBorder="1" applyAlignment="1"/>
    <xf numFmtId="0" fontId="18" fillId="0" borderId="4" xfId="0" applyFont="1" applyBorder="1" applyAlignment="1"/>
    <xf numFmtId="172" fontId="3" fillId="0" borderId="39" xfId="0" applyNumberFormat="1" applyFont="1" applyBorder="1" applyAlignment="1">
      <alignment horizontal="right" wrapText="1"/>
    </xf>
    <xf numFmtId="43" fontId="3" fillId="0" borderId="11" xfId="0" applyNumberFormat="1" applyFont="1" applyFill="1" applyBorder="1"/>
    <xf numFmtId="0" fontId="0" fillId="0" borderId="11" xfId="0" applyFont="1" applyFill="1" applyBorder="1" applyAlignment="1">
      <alignment horizontal="center"/>
    </xf>
    <xf numFmtId="0" fontId="0" fillId="0" borderId="11" xfId="0" applyFont="1" applyFill="1" applyBorder="1" applyAlignment="1">
      <alignment horizontal="left" wrapText="1"/>
    </xf>
    <xf numFmtId="43" fontId="3" fillId="0" borderId="13" xfId="0" applyNumberFormat="1" applyFont="1" applyFill="1" applyBorder="1"/>
    <xf numFmtId="0" fontId="0" fillId="0" borderId="0" xfId="0" applyFont="1"/>
    <xf numFmtId="0" fontId="24" fillId="0" borderId="57" xfId="0" applyFont="1" applyBorder="1" applyAlignment="1">
      <alignment horizontal="left"/>
    </xf>
    <xf numFmtId="43" fontId="3" fillId="0" borderId="58" xfId="0" applyNumberFormat="1" applyFont="1" applyFill="1" applyBorder="1"/>
    <xf numFmtId="0" fontId="0" fillId="0" borderId="58" xfId="0" applyFont="1" applyFill="1" applyBorder="1" applyAlignment="1">
      <alignment horizontal="center"/>
    </xf>
    <xf numFmtId="0" fontId="0" fillId="0" borderId="58" xfId="0" applyFont="1" applyFill="1" applyBorder="1" applyAlignment="1">
      <alignment horizontal="left" wrapText="1"/>
    </xf>
    <xf numFmtId="43" fontId="3" fillId="0" borderId="59" xfId="0" applyNumberFormat="1" applyFont="1" applyFill="1" applyBorder="1"/>
    <xf numFmtId="0" fontId="24" fillId="0" borderId="15" xfId="0" applyFont="1" applyFill="1" applyBorder="1" applyAlignment="1">
      <alignment horizontal="center"/>
    </xf>
    <xf numFmtId="0" fontId="24" fillId="0" borderId="11" xfId="0" applyFont="1" applyFill="1" applyBorder="1" applyAlignment="1">
      <alignment horizontal="center"/>
    </xf>
    <xf numFmtId="0" fontId="24" fillId="0" borderId="13" xfId="0" applyFont="1" applyFill="1" applyBorder="1" applyAlignment="1">
      <alignment horizontal="center"/>
    </xf>
    <xf numFmtId="0" fontId="4" fillId="0" borderId="30" xfId="0" applyFont="1" applyBorder="1" applyAlignment="1">
      <alignment horizontal="left"/>
    </xf>
    <xf numFmtId="43" fontId="3" fillId="0" borderId="19" xfId="1" applyFont="1" applyBorder="1"/>
    <xf numFmtId="170" fontId="4" fillId="0" borderId="0" xfId="0" applyNumberFormat="1" applyFont="1" applyBorder="1" applyAlignment="1"/>
    <xf numFmtId="0" fontId="4" fillId="0" borderId="19" xfId="0" applyFont="1" applyBorder="1" applyAlignment="1">
      <alignment horizontal="left" wrapText="1"/>
    </xf>
    <xf numFmtId="43" fontId="0" fillId="0" borderId="19" xfId="1" applyFont="1" applyBorder="1"/>
    <xf numFmtId="0" fontId="0" fillId="0" borderId="19" xfId="0" applyFont="1" applyBorder="1"/>
    <xf numFmtId="0" fontId="0" fillId="0" borderId="20" xfId="0" applyFont="1" applyBorder="1"/>
    <xf numFmtId="43" fontId="3" fillId="0" borderId="5" xfId="1" applyFont="1" applyBorder="1"/>
    <xf numFmtId="170" fontId="4" fillId="0" borderId="1" xfId="0" applyNumberFormat="1" applyFont="1" applyBorder="1" applyAlignment="1"/>
    <xf numFmtId="0" fontId="4" fillId="0" borderId="1" xfId="0" applyFont="1" applyBorder="1" applyAlignment="1">
      <alignment horizontal="left" wrapText="1"/>
    </xf>
    <xf numFmtId="43" fontId="3" fillId="0" borderId="1" xfId="1" applyFont="1" applyBorder="1"/>
    <xf numFmtId="43" fontId="0" fillId="0" borderId="5" xfId="1" applyFont="1" applyBorder="1"/>
    <xf numFmtId="0" fontId="0" fillId="0" borderId="5" xfId="0" applyFont="1" applyBorder="1"/>
    <xf numFmtId="0" fontId="0" fillId="0" borderId="27" xfId="0" applyFont="1" applyBorder="1"/>
    <xf numFmtId="43" fontId="0" fillId="0" borderId="1" xfId="1" applyFont="1" applyBorder="1"/>
    <xf numFmtId="0" fontId="0" fillId="0" borderId="1" xfId="0" applyFont="1" applyBorder="1"/>
    <xf numFmtId="0" fontId="0" fillId="0" borderId="29" xfId="0" applyFont="1" applyBorder="1"/>
    <xf numFmtId="0" fontId="4" fillId="0" borderId="52" xfId="0" applyFont="1" applyBorder="1" applyAlignment="1">
      <alignment horizontal="left"/>
    </xf>
    <xf numFmtId="43" fontId="3" fillId="0" borderId="4" xfId="1" applyFont="1" applyBorder="1"/>
    <xf numFmtId="170" fontId="4" fillId="0" borderId="4" xfId="0" applyNumberFormat="1" applyFont="1" applyBorder="1" applyAlignment="1"/>
    <xf numFmtId="0" fontId="4" fillId="0" borderId="4" xfId="0" applyFont="1" applyBorder="1" applyAlignment="1">
      <alignment horizontal="left" wrapText="1"/>
    </xf>
    <xf numFmtId="43" fontId="0" fillId="0" borderId="4" xfId="1" applyFont="1" applyBorder="1"/>
    <xf numFmtId="0" fontId="0" fillId="0" borderId="4" xfId="0" applyFont="1" applyBorder="1"/>
    <xf numFmtId="0" fontId="0" fillId="0" borderId="32" xfId="0" applyFont="1" applyBorder="1"/>
    <xf numFmtId="43" fontId="3" fillId="0" borderId="11" xfId="0" applyNumberFormat="1" applyFont="1" applyBorder="1"/>
    <xf numFmtId="0" fontId="0" fillId="0" borderId="11" xfId="0" applyFont="1" applyBorder="1" applyAlignment="1">
      <alignment horizontal="center"/>
    </xf>
    <xf numFmtId="0" fontId="0" fillId="0" borderId="11" xfId="0" applyFont="1" applyBorder="1" applyAlignment="1">
      <alignment horizontal="left" wrapText="1"/>
    </xf>
    <xf numFmtId="43" fontId="3" fillId="0" borderId="13" xfId="0" applyNumberFormat="1" applyFont="1" applyBorder="1"/>
    <xf numFmtId="0" fontId="24" fillId="0" borderId="40" xfId="0" applyFont="1" applyBorder="1" applyAlignment="1">
      <alignment horizontal="left"/>
    </xf>
    <xf numFmtId="43" fontId="3" fillId="0" borderId="41" xfId="0" applyNumberFormat="1" applyFont="1" applyBorder="1"/>
    <xf numFmtId="0" fontId="0" fillId="0" borderId="41" xfId="0" applyFont="1" applyBorder="1" applyAlignment="1">
      <alignment horizontal="center"/>
    </xf>
    <xf numFmtId="0" fontId="0" fillId="0" borderId="41" xfId="0" applyFont="1" applyBorder="1" applyAlignment="1">
      <alignment horizontal="left" wrapText="1"/>
    </xf>
    <xf numFmtId="43" fontId="3" fillId="0" borderId="54" xfId="0" applyNumberFormat="1" applyFont="1" applyBorder="1"/>
    <xf numFmtId="43" fontId="3" fillId="0" borderId="55" xfId="0" applyNumberFormat="1" applyFont="1" applyBorder="1"/>
    <xf numFmtId="0" fontId="24" fillId="0" borderId="49" xfId="0" applyFont="1" applyBorder="1" applyAlignment="1">
      <alignment horizontal="left"/>
    </xf>
    <xf numFmtId="173" fontId="24" fillId="0" borderId="41" xfId="0" applyNumberFormat="1" applyFont="1" applyBorder="1"/>
    <xf numFmtId="0" fontId="3" fillId="0" borderId="49" xfId="0" applyFont="1" applyBorder="1" applyAlignment="1">
      <alignment horizontal="center"/>
    </xf>
    <xf numFmtId="43" fontId="3" fillId="0" borderId="41" xfId="0" applyNumberFormat="1" applyFont="1" applyBorder="1" applyAlignment="1">
      <alignment horizontal="left" wrapText="1"/>
    </xf>
    <xf numFmtId="173" fontId="24" fillId="0" borderId="51" xfId="0" applyNumberFormat="1" applyFont="1" applyBorder="1"/>
    <xf numFmtId="0" fontId="24" fillId="0" borderId="0" xfId="0" applyFont="1" applyBorder="1" applyAlignment="1">
      <alignment horizontal="left"/>
    </xf>
    <xf numFmtId="173" fontId="24" fillId="0" borderId="0" xfId="0" applyNumberFormat="1" applyFont="1" applyBorder="1"/>
    <xf numFmtId="43" fontId="3" fillId="0" borderId="0" xfId="0" applyNumberFormat="1" applyFont="1" applyBorder="1" applyAlignment="1">
      <alignment horizontal="left" wrapText="1"/>
    </xf>
    <xf numFmtId="43" fontId="24" fillId="0" borderId="0" xfId="1" applyFont="1" applyBorder="1"/>
    <xf numFmtId="0" fontId="0" fillId="0" borderId="0" xfId="0" applyFont="1" applyAlignment="1">
      <alignment horizontal="left" wrapText="1"/>
    </xf>
    <xf numFmtId="0" fontId="0" fillId="0" borderId="0" xfId="0" applyFont="1" applyAlignment="1">
      <alignment horizontal="left" wrapText="1"/>
    </xf>
    <xf numFmtId="43" fontId="0" fillId="0" borderId="0" xfId="0" applyNumberFormat="1" applyFont="1" applyAlignment="1">
      <alignment horizontal="left" wrapText="1"/>
    </xf>
    <xf numFmtId="0" fontId="0" fillId="0" borderId="0" xfId="0" applyFont="1" applyAlignment="1">
      <alignment horizontal="center" wrapText="1"/>
    </xf>
    <xf numFmtId="173" fontId="0" fillId="0" borderId="0" xfId="0" applyNumberFormat="1" applyFont="1" applyAlignment="1">
      <alignment horizontal="left" wrapText="1"/>
    </xf>
    <xf numFmtId="43" fontId="0" fillId="0" borderId="0" xfId="1" applyFont="1" applyAlignment="1">
      <alignment horizontal="left" wrapText="1"/>
    </xf>
    <xf numFmtId="0" fontId="47" fillId="0" borderId="0" xfId="0" applyFont="1" applyBorder="1" applyAlignment="1">
      <alignment horizontal="left"/>
    </xf>
    <xf numFmtId="0" fontId="47" fillId="0" borderId="0" xfId="0" applyFont="1" applyBorder="1"/>
    <xf numFmtId="0" fontId="47" fillId="0" borderId="0" xfId="0" applyFont="1" applyBorder="1" applyAlignment="1">
      <alignment horizontal="center"/>
    </xf>
    <xf numFmtId="0" fontId="47" fillId="0" borderId="0" xfId="0" applyFont="1" applyBorder="1" applyAlignment="1">
      <alignment horizontal="left" wrapText="1"/>
    </xf>
    <xf numFmtId="43" fontId="47" fillId="0" borderId="0" xfId="1" applyFont="1" applyBorder="1" applyAlignment="1"/>
    <xf numFmtId="43" fontId="47" fillId="0" borderId="0" xfId="1" applyFont="1" applyBorder="1"/>
    <xf numFmtId="0" fontId="22" fillId="0" borderId="0" xfId="0" applyFont="1" applyBorder="1" applyAlignment="1">
      <alignment horizontal="left"/>
    </xf>
    <xf numFmtId="0" fontId="48" fillId="0" borderId="0" xfId="0" applyFont="1" applyBorder="1"/>
    <xf numFmtId="0" fontId="48" fillId="0" borderId="0" xfId="0" applyFont="1" applyBorder="1" applyAlignment="1">
      <alignment horizontal="center"/>
    </xf>
    <xf numFmtId="43" fontId="48" fillId="0" borderId="0" xfId="1" applyFont="1" applyBorder="1"/>
    <xf numFmtId="43" fontId="22" fillId="0" borderId="0" xfId="1" applyFont="1" applyBorder="1"/>
    <xf numFmtId="0" fontId="49" fillId="0" borderId="0" xfId="0" applyFont="1" applyAlignment="1">
      <alignment horizontal="left"/>
    </xf>
    <xf numFmtId="0" fontId="21" fillId="0" borderId="0" xfId="0" applyFont="1"/>
    <xf numFmtId="0" fontId="21" fillId="0" borderId="0" xfId="0" applyFont="1" applyAlignment="1">
      <alignment horizontal="center"/>
    </xf>
    <xf numFmtId="0" fontId="48" fillId="0" borderId="0" xfId="0" applyFont="1" applyBorder="1" applyAlignment="1">
      <alignment horizontal="left" wrapText="1"/>
    </xf>
    <xf numFmtId="43" fontId="21" fillId="0" borderId="0" xfId="1" applyFont="1"/>
  </cellXfs>
  <cellStyles count="54291">
    <cellStyle name="Comma" xfId="1" builtinId="3"/>
    <cellStyle name="Comma 10" xfId="12"/>
    <cellStyle name="Comma 10 10" xfId="13"/>
    <cellStyle name="Comma 10 11" xfId="14"/>
    <cellStyle name="Comma 10 12" xfId="15"/>
    <cellStyle name="Comma 10 13" xfId="16"/>
    <cellStyle name="Comma 10 14" xfId="17"/>
    <cellStyle name="Comma 10 15" xfId="18"/>
    <cellStyle name="Comma 10 16" xfId="19"/>
    <cellStyle name="Comma 10 17" xfId="20"/>
    <cellStyle name="Comma 10 18" xfId="21"/>
    <cellStyle name="Comma 10 19" xfId="22"/>
    <cellStyle name="Comma 10 2" xfId="23"/>
    <cellStyle name="Comma 10 2 10" xfId="24"/>
    <cellStyle name="Comma 10 2 11" xfId="25"/>
    <cellStyle name="Comma 10 2 12" xfId="26"/>
    <cellStyle name="Comma 10 2 13" xfId="27"/>
    <cellStyle name="Comma 10 2 14" xfId="28"/>
    <cellStyle name="Comma 10 2 15" xfId="29"/>
    <cellStyle name="Comma 10 2 16" xfId="30"/>
    <cellStyle name="Comma 10 2 17" xfId="31"/>
    <cellStyle name="Comma 10 2 18" xfId="32"/>
    <cellStyle name="Comma 10 2 19" xfId="33"/>
    <cellStyle name="Comma 10 2 2" xfId="34"/>
    <cellStyle name="Comma 10 2 2 10" xfId="35"/>
    <cellStyle name="Comma 10 2 2 11" xfId="36"/>
    <cellStyle name="Comma 10 2 2 12" xfId="37"/>
    <cellStyle name="Comma 10 2 2 13" xfId="38"/>
    <cellStyle name="Comma 10 2 2 14" xfId="39"/>
    <cellStyle name="Comma 10 2 2 15" xfId="40"/>
    <cellStyle name="Comma 10 2 2 16" xfId="41"/>
    <cellStyle name="Comma 10 2 2 17" xfId="42"/>
    <cellStyle name="Comma 10 2 2 18" xfId="43"/>
    <cellStyle name="Comma 10 2 2 19" xfId="44"/>
    <cellStyle name="Comma 10 2 2 2" xfId="45"/>
    <cellStyle name="Comma 10 2 2 20" xfId="46"/>
    <cellStyle name="Comma 10 2 2 21" xfId="47"/>
    <cellStyle name="Comma 10 2 2 22" xfId="48"/>
    <cellStyle name="Comma 10 2 2 23" xfId="49"/>
    <cellStyle name="Comma 10 2 2 24" xfId="50"/>
    <cellStyle name="Comma 10 2 2 25" xfId="51"/>
    <cellStyle name="Comma 10 2 2 26" xfId="52"/>
    <cellStyle name="Comma 10 2 2 27" xfId="53"/>
    <cellStyle name="Comma 10 2 2 28" xfId="54"/>
    <cellStyle name="Comma 10 2 2 29" xfId="55"/>
    <cellStyle name="Comma 10 2 2 3" xfId="56"/>
    <cellStyle name="Comma 10 2 2 30" xfId="57"/>
    <cellStyle name="Comma 10 2 2 31" xfId="58"/>
    <cellStyle name="Comma 10 2 2 32" xfId="59"/>
    <cellStyle name="Comma 10 2 2 33" xfId="60"/>
    <cellStyle name="Comma 10 2 2 34" xfId="61"/>
    <cellStyle name="Comma 10 2 2 35" xfId="62"/>
    <cellStyle name="Comma 10 2 2 36" xfId="63"/>
    <cellStyle name="Comma 10 2 2 37" xfId="64"/>
    <cellStyle name="Comma 10 2 2 4" xfId="65"/>
    <cellStyle name="Comma 10 2 2 5" xfId="66"/>
    <cellStyle name="Comma 10 2 2 6" xfId="67"/>
    <cellStyle name="Comma 10 2 2 7" xfId="68"/>
    <cellStyle name="Comma 10 2 2 8" xfId="69"/>
    <cellStyle name="Comma 10 2 2 9" xfId="70"/>
    <cellStyle name="Comma 10 2 20" xfId="71"/>
    <cellStyle name="Comma 10 2 21" xfId="72"/>
    <cellStyle name="Comma 10 2 22" xfId="73"/>
    <cellStyle name="Comma 10 2 23" xfId="74"/>
    <cellStyle name="Comma 10 2 24" xfId="75"/>
    <cellStyle name="Comma 10 2 25" xfId="76"/>
    <cellStyle name="Comma 10 2 26" xfId="77"/>
    <cellStyle name="Comma 10 2 27" xfId="78"/>
    <cellStyle name="Comma 10 2 28" xfId="79"/>
    <cellStyle name="Comma 10 2 29" xfId="80"/>
    <cellStyle name="Comma 10 2 3" xfId="81"/>
    <cellStyle name="Comma 10 2 3 10" xfId="82"/>
    <cellStyle name="Comma 10 2 3 11" xfId="83"/>
    <cellStyle name="Comma 10 2 3 12" xfId="84"/>
    <cellStyle name="Comma 10 2 3 13" xfId="85"/>
    <cellStyle name="Comma 10 2 3 14" xfId="86"/>
    <cellStyle name="Comma 10 2 3 15" xfId="87"/>
    <cellStyle name="Comma 10 2 3 16" xfId="88"/>
    <cellStyle name="Comma 10 2 3 17" xfId="89"/>
    <cellStyle name="Comma 10 2 3 18" xfId="90"/>
    <cellStyle name="Comma 10 2 3 19" xfId="91"/>
    <cellStyle name="Comma 10 2 3 2" xfId="92"/>
    <cellStyle name="Comma 10 2 3 20" xfId="93"/>
    <cellStyle name="Comma 10 2 3 21" xfId="94"/>
    <cellStyle name="Comma 10 2 3 22" xfId="95"/>
    <cellStyle name="Comma 10 2 3 3" xfId="96"/>
    <cellStyle name="Comma 10 2 3 4" xfId="97"/>
    <cellStyle name="Comma 10 2 3 5" xfId="98"/>
    <cellStyle name="Comma 10 2 3 6" xfId="99"/>
    <cellStyle name="Comma 10 2 3 7" xfId="100"/>
    <cellStyle name="Comma 10 2 3 8" xfId="101"/>
    <cellStyle name="Comma 10 2 3 9" xfId="102"/>
    <cellStyle name="Comma 10 2 30" xfId="103"/>
    <cellStyle name="Comma 10 2 31" xfId="104"/>
    <cellStyle name="Comma 10 2 32" xfId="105"/>
    <cellStyle name="Comma 10 2 33" xfId="106"/>
    <cellStyle name="Comma 10 2 34" xfId="107"/>
    <cellStyle name="Comma 10 2 35" xfId="108"/>
    <cellStyle name="Comma 10 2 36" xfId="109"/>
    <cellStyle name="Comma 10 2 37" xfId="110"/>
    <cellStyle name="Comma 10 2 4" xfId="111"/>
    <cellStyle name="Comma 10 2 4 10" xfId="112"/>
    <cellStyle name="Comma 10 2 4 11" xfId="113"/>
    <cellStyle name="Comma 10 2 4 12" xfId="114"/>
    <cellStyle name="Comma 10 2 4 13" xfId="115"/>
    <cellStyle name="Comma 10 2 4 14" xfId="116"/>
    <cellStyle name="Comma 10 2 4 15" xfId="117"/>
    <cellStyle name="Comma 10 2 4 16" xfId="118"/>
    <cellStyle name="Comma 10 2 4 17" xfId="119"/>
    <cellStyle name="Comma 10 2 4 18" xfId="120"/>
    <cellStyle name="Comma 10 2 4 19" xfId="121"/>
    <cellStyle name="Comma 10 2 4 2" xfId="122"/>
    <cellStyle name="Comma 10 2 4 20" xfId="123"/>
    <cellStyle name="Comma 10 2 4 21" xfId="124"/>
    <cellStyle name="Comma 10 2 4 22" xfId="125"/>
    <cellStyle name="Comma 10 2 4 3" xfId="126"/>
    <cellStyle name="Comma 10 2 4 4" xfId="127"/>
    <cellStyle name="Comma 10 2 4 5" xfId="128"/>
    <cellStyle name="Comma 10 2 4 6" xfId="129"/>
    <cellStyle name="Comma 10 2 4 7" xfId="130"/>
    <cellStyle name="Comma 10 2 4 8" xfId="131"/>
    <cellStyle name="Comma 10 2 4 9" xfId="132"/>
    <cellStyle name="Comma 10 2 5" xfId="133"/>
    <cellStyle name="Comma 10 2 5 10" xfId="134"/>
    <cellStyle name="Comma 10 2 5 11" xfId="135"/>
    <cellStyle name="Comma 10 2 5 12" xfId="136"/>
    <cellStyle name="Comma 10 2 5 13" xfId="137"/>
    <cellStyle name="Comma 10 2 5 14" xfId="138"/>
    <cellStyle name="Comma 10 2 5 15" xfId="139"/>
    <cellStyle name="Comma 10 2 5 16" xfId="140"/>
    <cellStyle name="Comma 10 2 5 17" xfId="141"/>
    <cellStyle name="Comma 10 2 5 18" xfId="142"/>
    <cellStyle name="Comma 10 2 5 19" xfId="143"/>
    <cellStyle name="Comma 10 2 5 2" xfId="144"/>
    <cellStyle name="Comma 10 2 5 20" xfId="145"/>
    <cellStyle name="Comma 10 2 5 21" xfId="146"/>
    <cellStyle name="Comma 10 2 5 22" xfId="147"/>
    <cellStyle name="Comma 10 2 5 3" xfId="148"/>
    <cellStyle name="Comma 10 2 5 4" xfId="149"/>
    <cellStyle name="Comma 10 2 5 5" xfId="150"/>
    <cellStyle name="Comma 10 2 5 6" xfId="151"/>
    <cellStyle name="Comma 10 2 5 7" xfId="152"/>
    <cellStyle name="Comma 10 2 5 8" xfId="153"/>
    <cellStyle name="Comma 10 2 5 9" xfId="154"/>
    <cellStyle name="Comma 10 2 6" xfId="155"/>
    <cellStyle name="Comma 10 2 6 10" xfId="156"/>
    <cellStyle name="Comma 10 2 6 11" xfId="157"/>
    <cellStyle name="Comma 10 2 6 12" xfId="158"/>
    <cellStyle name="Comma 10 2 6 13" xfId="159"/>
    <cellStyle name="Comma 10 2 6 14" xfId="160"/>
    <cellStyle name="Comma 10 2 6 15" xfId="161"/>
    <cellStyle name="Comma 10 2 6 16" xfId="162"/>
    <cellStyle name="Comma 10 2 6 17" xfId="163"/>
    <cellStyle name="Comma 10 2 6 18" xfId="164"/>
    <cellStyle name="Comma 10 2 6 19" xfId="165"/>
    <cellStyle name="Comma 10 2 6 2" xfId="166"/>
    <cellStyle name="Comma 10 2 6 20" xfId="167"/>
    <cellStyle name="Comma 10 2 6 21" xfId="168"/>
    <cellStyle name="Comma 10 2 6 22" xfId="169"/>
    <cellStyle name="Comma 10 2 6 3" xfId="170"/>
    <cellStyle name="Comma 10 2 6 4" xfId="171"/>
    <cellStyle name="Comma 10 2 6 5" xfId="172"/>
    <cellStyle name="Comma 10 2 6 6" xfId="173"/>
    <cellStyle name="Comma 10 2 6 7" xfId="174"/>
    <cellStyle name="Comma 10 2 6 8" xfId="175"/>
    <cellStyle name="Comma 10 2 6 9" xfId="176"/>
    <cellStyle name="Comma 10 2 7" xfId="177"/>
    <cellStyle name="Comma 10 2 7 10" xfId="178"/>
    <cellStyle name="Comma 10 2 7 11" xfId="179"/>
    <cellStyle name="Comma 10 2 7 12" xfId="180"/>
    <cellStyle name="Comma 10 2 7 13" xfId="181"/>
    <cellStyle name="Comma 10 2 7 14" xfId="182"/>
    <cellStyle name="Comma 10 2 7 15" xfId="183"/>
    <cellStyle name="Comma 10 2 7 16" xfId="184"/>
    <cellStyle name="Comma 10 2 7 17" xfId="185"/>
    <cellStyle name="Comma 10 2 7 18" xfId="186"/>
    <cellStyle name="Comma 10 2 7 19" xfId="187"/>
    <cellStyle name="Comma 10 2 7 2" xfId="188"/>
    <cellStyle name="Comma 10 2 7 20" xfId="189"/>
    <cellStyle name="Comma 10 2 7 21" xfId="190"/>
    <cellStyle name="Comma 10 2 7 22" xfId="191"/>
    <cellStyle name="Comma 10 2 7 3" xfId="192"/>
    <cellStyle name="Comma 10 2 7 4" xfId="193"/>
    <cellStyle name="Comma 10 2 7 5" xfId="194"/>
    <cellStyle name="Comma 10 2 7 6" xfId="195"/>
    <cellStyle name="Comma 10 2 7 7" xfId="196"/>
    <cellStyle name="Comma 10 2 7 8" xfId="197"/>
    <cellStyle name="Comma 10 2 7 9" xfId="198"/>
    <cellStyle name="Comma 10 2 8" xfId="199"/>
    <cellStyle name="Comma 10 2 9" xfId="200"/>
    <cellStyle name="Comma 10 20" xfId="201"/>
    <cellStyle name="Comma 10 21" xfId="202"/>
    <cellStyle name="Comma 10 22" xfId="203"/>
    <cellStyle name="Comma 10 23" xfId="204"/>
    <cellStyle name="Comma 10 24" xfId="205"/>
    <cellStyle name="Comma 10 25" xfId="206"/>
    <cellStyle name="Comma 10 26" xfId="207"/>
    <cellStyle name="Comma 10 27" xfId="208"/>
    <cellStyle name="Comma 10 28" xfId="209"/>
    <cellStyle name="Comma 10 29" xfId="210"/>
    <cellStyle name="Comma 10 3" xfId="211"/>
    <cellStyle name="Comma 10 30" xfId="212"/>
    <cellStyle name="Comma 10 31" xfId="213"/>
    <cellStyle name="Comma 10 32" xfId="214"/>
    <cellStyle name="Comma 10 33" xfId="215"/>
    <cellStyle name="Comma 10 34" xfId="216"/>
    <cellStyle name="Comma 10 35" xfId="217"/>
    <cellStyle name="Comma 10 36" xfId="218"/>
    <cellStyle name="Comma 10 37" xfId="219"/>
    <cellStyle name="Comma 10 38" xfId="220"/>
    <cellStyle name="Comma 10 39" xfId="221"/>
    <cellStyle name="Comma 10 4" xfId="222"/>
    <cellStyle name="Comma 10 40" xfId="223"/>
    <cellStyle name="Comma 10 41" xfId="224"/>
    <cellStyle name="Comma 10 5" xfId="225"/>
    <cellStyle name="Comma 10 6" xfId="226"/>
    <cellStyle name="Comma 10 7" xfId="227"/>
    <cellStyle name="Comma 10 8" xfId="228"/>
    <cellStyle name="Comma 10 9" xfId="229"/>
    <cellStyle name="Comma 11" xfId="230"/>
    <cellStyle name="Comma 11 10" xfId="231"/>
    <cellStyle name="Comma 11 11" xfId="232"/>
    <cellStyle name="Comma 11 11 10" xfId="233"/>
    <cellStyle name="Comma 11 11 11" xfId="234"/>
    <cellStyle name="Comma 11 11 12" xfId="235"/>
    <cellStyle name="Comma 11 11 13" xfId="236"/>
    <cellStyle name="Comma 11 11 14" xfId="237"/>
    <cellStyle name="Comma 11 11 15" xfId="238"/>
    <cellStyle name="Comma 11 11 16" xfId="239"/>
    <cellStyle name="Comma 11 11 17" xfId="240"/>
    <cellStyle name="Comma 11 11 18" xfId="241"/>
    <cellStyle name="Comma 11 11 19" xfId="242"/>
    <cellStyle name="Comma 11 11 2" xfId="243"/>
    <cellStyle name="Comma 11 11 20" xfId="244"/>
    <cellStyle name="Comma 11 11 21" xfId="245"/>
    <cellStyle name="Comma 11 11 22" xfId="246"/>
    <cellStyle name="Comma 11 11 3" xfId="247"/>
    <cellStyle name="Comma 11 11 4" xfId="248"/>
    <cellStyle name="Comma 11 11 5" xfId="249"/>
    <cellStyle name="Comma 11 11 6" xfId="250"/>
    <cellStyle name="Comma 11 11 7" xfId="251"/>
    <cellStyle name="Comma 11 11 8" xfId="252"/>
    <cellStyle name="Comma 11 11 9" xfId="253"/>
    <cellStyle name="Comma 11 12" xfId="254"/>
    <cellStyle name="Comma 11 12 10" xfId="255"/>
    <cellStyle name="Comma 11 12 11" xfId="256"/>
    <cellStyle name="Comma 11 12 12" xfId="257"/>
    <cellStyle name="Comma 11 12 13" xfId="258"/>
    <cellStyle name="Comma 11 12 14" xfId="259"/>
    <cellStyle name="Comma 11 12 15" xfId="260"/>
    <cellStyle name="Comma 11 12 16" xfId="261"/>
    <cellStyle name="Comma 11 12 17" xfId="262"/>
    <cellStyle name="Comma 11 12 18" xfId="263"/>
    <cellStyle name="Comma 11 12 19" xfId="264"/>
    <cellStyle name="Comma 11 12 2" xfId="265"/>
    <cellStyle name="Comma 11 12 20" xfId="266"/>
    <cellStyle name="Comma 11 12 21" xfId="267"/>
    <cellStyle name="Comma 11 12 22" xfId="268"/>
    <cellStyle name="Comma 11 12 3" xfId="269"/>
    <cellStyle name="Comma 11 12 4" xfId="270"/>
    <cellStyle name="Comma 11 12 5" xfId="271"/>
    <cellStyle name="Comma 11 12 6" xfId="272"/>
    <cellStyle name="Comma 11 12 7" xfId="273"/>
    <cellStyle name="Comma 11 12 8" xfId="274"/>
    <cellStyle name="Comma 11 12 9" xfId="275"/>
    <cellStyle name="Comma 11 13" xfId="276"/>
    <cellStyle name="Comma 11 14" xfId="277"/>
    <cellStyle name="Comma 11 15" xfId="278"/>
    <cellStyle name="Comma 11 16" xfId="279"/>
    <cellStyle name="Comma 11 17" xfId="280"/>
    <cellStyle name="Comma 11 18" xfId="281"/>
    <cellStyle name="Comma 11 19" xfId="282"/>
    <cellStyle name="Comma 11 2" xfId="283"/>
    <cellStyle name="Comma 11 2 10" xfId="284"/>
    <cellStyle name="Comma 11 2 11" xfId="285"/>
    <cellStyle name="Comma 11 2 12" xfId="286"/>
    <cellStyle name="Comma 11 2 13" xfId="287"/>
    <cellStyle name="Comma 11 2 14" xfId="288"/>
    <cellStyle name="Comma 11 2 15" xfId="289"/>
    <cellStyle name="Comma 11 2 16" xfId="290"/>
    <cellStyle name="Comma 11 2 17" xfId="291"/>
    <cellStyle name="Comma 11 2 18" xfId="292"/>
    <cellStyle name="Comma 11 2 19" xfId="293"/>
    <cellStyle name="Comma 11 2 2" xfId="294"/>
    <cellStyle name="Comma 11 2 20" xfId="295"/>
    <cellStyle name="Comma 11 2 21" xfId="296"/>
    <cellStyle name="Comma 11 2 22" xfId="297"/>
    <cellStyle name="Comma 11 2 3" xfId="298"/>
    <cellStyle name="Comma 11 2 4" xfId="299"/>
    <cellStyle name="Comma 11 2 5" xfId="300"/>
    <cellStyle name="Comma 11 2 6" xfId="301"/>
    <cellStyle name="Comma 11 2 7" xfId="302"/>
    <cellStyle name="Comma 11 2 8" xfId="303"/>
    <cellStyle name="Comma 11 2 9" xfId="304"/>
    <cellStyle name="Comma 11 20" xfId="305"/>
    <cellStyle name="Comma 11 21" xfId="306"/>
    <cellStyle name="Comma 11 22" xfId="307"/>
    <cellStyle name="Comma 11 23" xfId="308"/>
    <cellStyle name="Comma 11 24" xfId="309"/>
    <cellStyle name="Comma 11 25" xfId="310"/>
    <cellStyle name="Comma 11 26" xfId="311"/>
    <cellStyle name="Comma 11 27" xfId="312"/>
    <cellStyle name="Comma 11 28" xfId="313"/>
    <cellStyle name="Comma 11 29" xfId="314"/>
    <cellStyle name="Comma 11 3" xfId="315"/>
    <cellStyle name="Comma 11 3 10" xfId="316"/>
    <cellStyle name="Comma 11 3 11" xfId="317"/>
    <cellStyle name="Comma 11 3 12" xfId="318"/>
    <cellStyle name="Comma 11 3 13" xfId="319"/>
    <cellStyle name="Comma 11 3 14" xfId="320"/>
    <cellStyle name="Comma 11 3 15" xfId="321"/>
    <cellStyle name="Comma 11 3 16" xfId="322"/>
    <cellStyle name="Comma 11 3 17" xfId="323"/>
    <cellStyle name="Comma 11 3 18" xfId="324"/>
    <cellStyle name="Comma 11 3 19" xfId="325"/>
    <cellStyle name="Comma 11 3 2" xfId="326"/>
    <cellStyle name="Comma 11 3 20" xfId="327"/>
    <cellStyle name="Comma 11 3 21" xfId="328"/>
    <cellStyle name="Comma 11 3 22" xfId="329"/>
    <cellStyle name="Comma 11 3 3" xfId="330"/>
    <cellStyle name="Comma 11 3 4" xfId="331"/>
    <cellStyle name="Comma 11 3 5" xfId="332"/>
    <cellStyle name="Comma 11 3 6" xfId="333"/>
    <cellStyle name="Comma 11 3 7" xfId="334"/>
    <cellStyle name="Comma 11 3 8" xfId="335"/>
    <cellStyle name="Comma 11 3 9" xfId="336"/>
    <cellStyle name="Comma 11 30" xfId="337"/>
    <cellStyle name="Comma 11 31" xfId="338"/>
    <cellStyle name="Comma 11 32" xfId="339"/>
    <cellStyle name="Comma 11 33" xfId="340"/>
    <cellStyle name="Comma 11 34" xfId="341"/>
    <cellStyle name="Comma 11 35" xfId="342"/>
    <cellStyle name="Comma 11 36" xfId="343"/>
    <cellStyle name="Comma 11 37" xfId="344"/>
    <cellStyle name="Comma 11 4" xfId="345"/>
    <cellStyle name="Comma 11 4 10" xfId="346"/>
    <cellStyle name="Comma 11 4 11" xfId="347"/>
    <cellStyle name="Comma 11 4 12" xfId="348"/>
    <cellStyle name="Comma 11 4 13" xfId="349"/>
    <cellStyle name="Comma 11 4 14" xfId="350"/>
    <cellStyle name="Comma 11 4 15" xfId="351"/>
    <cellStyle name="Comma 11 4 16" xfId="352"/>
    <cellStyle name="Comma 11 4 17" xfId="353"/>
    <cellStyle name="Comma 11 4 18" xfId="354"/>
    <cellStyle name="Comma 11 4 19" xfId="355"/>
    <cellStyle name="Comma 11 4 2" xfId="356"/>
    <cellStyle name="Comma 11 4 20" xfId="357"/>
    <cellStyle name="Comma 11 4 21" xfId="358"/>
    <cellStyle name="Comma 11 4 22" xfId="359"/>
    <cellStyle name="Comma 11 4 3" xfId="360"/>
    <cellStyle name="Comma 11 4 4" xfId="361"/>
    <cellStyle name="Comma 11 4 5" xfId="362"/>
    <cellStyle name="Comma 11 4 6" xfId="363"/>
    <cellStyle name="Comma 11 4 7" xfId="364"/>
    <cellStyle name="Comma 11 4 8" xfId="365"/>
    <cellStyle name="Comma 11 4 9" xfId="366"/>
    <cellStyle name="Comma 11 5" xfId="367"/>
    <cellStyle name="Comma 11 6" xfId="368"/>
    <cellStyle name="Comma 11 7" xfId="369"/>
    <cellStyle name="Comma 11 7 10" xfId="370"/>
    <cellStyle name="Comma 11 7 11" xfId="371"/>
    <cellStyle name="Comma 11 7 12" xfId="372"/>
    <cellStyle name="Comma 11 7 13" xfId="373"/>
    <cellStyle name="Comma 11 7 14" xfId="374"/>
    <cellStyle name="Comma 11 7 15" xfId="375"/>
    <cellStyle name="Comma 11 7 16" xfId="376"/>
    <cellStyle name="Comma 11 7 17" xfId="377"/>
    <cellStyle name="Comma 11 7 18" xfId="378"/>
    <cellStyle name="Comma 11 7 19" xfId="379"/>
    <cellStyle name="Comma 11 7 2" xfId="380"/>
    <cellStyle name="Comma 11 7 20" xfId="381"/>
    <cellStyle name="Comma 11 7 21" xfId="382"/>
    <cellStyle name="Comma 11 7 22" xfId="383"/>
    <cellStyle name="Comma 11 7 3" xfId="384"/>
    <cellStyle name="Comma 11 7 4" xfId="385"/>
    <cellStyle name="Comma 11 7 5" xfId="386"/>
    <cellStyle name="Comma 11 7 6" xfId="387"/>
    <cellStyle name="Comma 11 7 7" xfId="388"/>
    <cellStyle name="Comma 11 7 8" xfId="389"/>
    <cellStyle name="Comma 11 7 9" xfId="390"/>
    <cellStyle name="Comma 11 8" xfId="391"/>
    <cellStyle name="Comma 11 9" xfId="392"/>
    <cellStyle name="Comma 12" xfId="393"/>
    <cellStyle name="Comma 12 10" xfId="394"/>
    <cellStyle name="Comma 12 11" xfId="395"/>
    <cellStyle name="Comma 12 12" xfId="396"/>
    <cellStyle name="Comma 12 13" xfId="397"/>
    <cellStyle name="Comma 12 14" xfId="398"/>
    <cellStyle name="Comma 12 15" xfId="399"/>
    <cellStyle name="Comma 12 16" xfId="400"/>
    <cellStyle name="Comma 12 17" xfId="401"/>
    <cellStyle name="Comma 12 18" xfId="402"/>
    <cellStyle name="Comma 12 19" xfId="403"/>
    <cellStyle name="Comma 12 2" xfId="404"/>
    <cellStyle name="Comma 12 2 10" xfId="405"/>
    <cellStyle name="Comma 12 2 11" xfId="406"/>
    <cellStyle name="Comma 12 2 12" xfId="407"/>
    <cellStyle name="Comma 12 2 13" xfId="408"/>
    <cellStyle name="Comma 12 2 14" xfId="409"/>
    <cellStyle name="Comma 12 2 15" xfId="410"/>
    <cellStyle name="Comma 12 2 16" xfId="411"/>
    <cellStyle name="Comma 12 2 17" xfId="412"/>
    <cellStyle name="Comma 12 2 18" xfId="413"/>
    <cellStyle name="Comma 12 2 19" xfId="414"/>
    <cellStyle name="Comma 12 2 2" xfId="415"/>
    <cellStyle name="Comma 12 2 20" xfId="416"/>
    <cellStyle name="Comma 12 2 21" xfId="417"/>
    <cellStyle name="Comma 12 2 22" xfId="418"/>
    <cellStyle name="Comma 12 2 3" xfId="419"/>
    <cellStyle name="Comma 12 2 4" xfId="420"/>
    <cellStyle name="Comma 12 2 5" xfId="421"/>
    <cellStyle name="Comma 12 2 6" xfId="422"/>
    <cellStyle name="Comma 12 2 7" xfId="423"/>
    <cellStyle name="Comma 12 2 8" xfId="424"/>
    <cellStyle name="Comma 12 2 9" xfId="425"/>
    <cellStyle name="Comma 12 20" xfId="426"/>
    <cellStyle name="Comma 12 21" xfId="427"/>
    <cellStyle name="Comma 12 22" xfId="428"/>
    <cellStyle name="Comma 12 23" xfId="429"/>
    <cellStyle name="Comma 12 24" xfId="430"/>
    <cellStyle name="Comma 12 25" xfId="431"/>
    <cellStyle name="Comma 12 26" xfId="432"/>
    <cellStyle name="Comma 12 27" xfId="433"/>
    <cellStyle name="Comma 12 28" xfId="434"/>
    <cellStyle name="Comma 12 29" xfId="435"/>
    <cellStyle name="Comma 12 3" xfId="436"/>
    <cellStyle name="Comma 12 3 10" xfId="437"/>
    <cellStyle name="Comma 12 3 11" xfId="438"/>
    <cellStyle name="Comma 12 3 12" xfId="439"/>
    <cellStyle name="Comma 12 3 13" xfId="440"/>
    <cellStyle name="Comma 12 3 14" xfId="441"/>
    <cellStyle name="Comma 12 3 15" xfId="442"/>
    <cellStyle name="Comma 12 3 16" xfId="443"/>
    <cellStyle name="Comma 12 3 17" xfId="444"/>
    <cellStyle name="Comma 12 3 18" xfId="445"/>
    <cellStyle name="Comma 12 3 19" xfId="446"/>
    <cellStyle name="Comma 12 3 2" xfId="447"/>
    <cellStyle name="Comma 12 3 20" xfId="448"/>
    <cellStyle name="Comma 12 3 21" xfId="449"/>
    <cellStyle name="Comma 12 3 22" xfId="450"/>
    <cellStyle name="Comma 12 3 3" xfId="451"/>
    <cellStyle name="Comma 12 3 4" xfId="452"/>
    <cellStyle name="Comma 12 3 5" xfId="453"/>
    <cellStyle name="Comma 12 3 6" xfId="454"/>
    <cellStyle name="Comma 12 3 7" xfId="455"/>
    <cellStyle name="Comma 12 3 8" xfId="456"/>
    <cellStyle name="Comma 12 3 9" xfId="457"/>
    <cellStyle name="Comma 12 30" xfId="458"/>
    <cellStyle name="Comma 12 31" xfId="459"/>
    <cellStyle name="Comma 12 32" xfId="460"/>
    <cellStyle name="Comma 12 33" xfId="461"/>
    <cellStyle name="Comma 12 34" xfId="462"/>
    <cellStyle name="Comma 12 35" xfId="463"/>
    <cellStyle name="Comma 12 36" xfId="464"/>
    <cellStyle name="Comma 12 37" xfId="465"/>
    <cellStyle name="Comma 12 38" xfId="466"/>
    <cellStyle name="Comma 12 4" xfId="467"/>
    <cellStyle name="Comma 12 4 10" xfId="468"/>
    <cellStyle name="Comma 12 4 11" xfId="469"/>
    <cellStyle name="Comma 12 4 12" xfId="470"/>
    <cellStyle name="Comma 12 4 13" xfId="471"/>
    <cellStyle name="Comma 12 4 14" xfId="472"/>
    <cellStyle name="Comma 12 4 15" xfId="473"/>
    <cellStyle name="Comma 12 4 16" xfId="474"/>
    <cellStyle name="Comma 12 4 17" xfId="475"/>
    <cellStyle name="Comma 12 4 18" xfId="476"/>
    <cellStyle name="Comma 12 4 19" xfId="477"/>
    <cellStyle name="Comma 12 4 2" xfId="478"/>
    <cellStyle name="Comma 12 4 20" xfId="479"/>
    <cellStyle name="Comma 12 4 21" xfId="480"/>
    <cellStyle name="Comma 12 4 22" xfId="481"/>
    <cellStyle name="Comma 12 4 3" xfId="482"/>
    <cellStyle name="Comma 12 4 4" xfId="483"/>
    <cellStyle name="Comma 12 4 5" xfId="484"/>
    <cellStyle name="Comma 12 4 6" xfId="485"/>
    <cellStyle name="Comma 12 4 7" xfId="486"/>
    <cellStyle name="Comma 12 4 8" xfId="487"/>
    <cellStyle name="Comma 12 4 9" xfId="488"/>
    <cellStyle name="Comma 12 5" xfId="489"/>
    <cellStyle name="Comma 12 5 10" xfId="490"/>
    <cellStyle name="Comma 12 5 11" xfId="491"/>
    <cellStyle name="Comma 12 5 12" xfId="492"/>
    <cellStyle name="Comma 12 5 13" xfId="493"/>
    <cellStyle name="Comma 12 5 14" xfId="494"/>
    <cellStyle name="Comma 12 5 15" xfId="495"/>
    <cellStyle name="Comma 12 5 16" xfId="496"/>
    <cellStyle name="Comma 12 5 17" xfId="497"/>
    <cellStyle name="Comma 12 5 18" xfId="498"/>
    <cellStyle name="Comma 12 5 19" xfId="499"/>
    <cellStyle name="Comma 12 5 2" xfId="500"/>
    <cellStyle name="Comma 12 5 20" xfId="501"/>
    <cellStyle name="Comma 12 5 21" xfId="502"/>
    <cellStyle name="Comma 12 5 22" xfId="503"/>
    <cellStyle name="Comma 12 5 3" xfId="504"/>
    <cellStyle name="Comma 12 5 4" xfId="505"/>
    <cellStyle name="Comma 12 5 5" xfId="506"/>
    <cellStyle name="Comma 12 5 6" xfId="507"/>
    <cellStyle name="Comma 12 5 7" xfId="508"/>
    <cellStyle name="Comma 12 5 8" xfId="509"/>
    <cellStyle name="Comma 12 5 9" xfId="510"/>
    <cellStyle name="Comma 12 6" xfId="511"/>
    <cellStyle name="Comma 12 6 10" xfId="512"/>
    <cellStyle name="Comma 12 6 11" xfId="513"/>
    <cellStyle name="Comma 12 6 12" xfId="514"/>
    <cellStyle name="Comma 12 6 13" xfId="515"/>
    <cellStyle name="Comma 12 6 14" xfId="516"/>
    <cellStyle name="Comma 12 6 15" xfId="517"/>
    <cellStyle name="Comma 12 6 16" xfId="518"/>
    <cellStyle name="Comma 12 6 17" xfId="519"/>
    <cellStyle name="Comma 12 6 18" xfId="520"/>
    <cellStyle name="Comma 12 6 19" xfId="521"/>
    <cellStyle name="Comma 12 6 2" xfId="522"/>
    <cellStyle name="Comma 12 6 20" xfId="523"/>
    <cellStyle name="Comma 12 6 21" xfId="524"/>
    <cellStyle name="Comma 12 6 22" xfId="525"/>
    <cellStyle name="Comma 12 6 3" xfId="526"/>
    <cellStyle name="Comma 12 6 4" xfId="527"/>
    <cellStyle name="Comma 12 6 5" xfId="528"/>
    <cellStyle name="Comma 12 6 6" xfId="529"/>
    <cellStyle name="Comma 12 6 7" xfId="530"/>
    <cellStyle name="Comma 12 6 8" xfId="531"/>
    <cellStyle name="Comma 12 6 9" xfId="532"/>
    <cellStyle name="Comma 12 7" xfId="533"/>
    <cellStyle name="Comma 12 7 10" xfId="534"/>
    <cellStyle name="Comma 12 7 11" xfId="535"/>
    <cellStyle name="Comma 12 7 12" xfId="536"/>
    <cellStyle name="Comma 12 7 13" xfId="537"/>
    <cellStyle name="Comma 12 7 14" xfId="538"/>
    <cellStyle name="Comma 12 7 15" xfId="539"/>
    <cellStyle name="Comma 12 7 16" xfId="540"/>
    <cellStyle name="Comma 12 7 17" xfId="541"/>
    <cellStyle name="Comma 12 7 18" xfId="542"/>
    <cellStyle name="Comma 12 7 19" xfId="543"/>
    <cellStyle name="Comma 12 7 2" xfId="544"/>
    <cellStyle name="Comma 12 7 20" xfId="545"/>
    <cellStyle name="Comma 12 7 21" xfId="546"/>
    <cellStyle name="Comma 12 7 22" xfId="547"/>
    <cellStyle name="Comma 12 7 3" xfId="548"/>
    <cellStyle name="Comma 12 7 4" xfId="549"/>
    <cellStyle name="Comma 12 7 5" xfId="550"/>
    <cellStyle name="Comma 12 7 6" xfId="551"/>
    <cellStyle name="Comma 12 7 7" xfId="552"/>
    <cellStyle name="Comma 12 7 8" xfId="553"/>
    <cellStyle name="Comma 12 7 9" xfId="554"/>
    <cellStyle name="Comma 12 8" xfId="555"/>
    <cellStyle name="Comma 12 9" xfId="556"/>
    <cellStyle name="Comma 13" xfId="557"/>
    <cellStyle name="Comma 13 10" xfId="558"/>
    <cellStyle name="Comma 13 11" xfId="559"/>
    <cellStyle name="Comma 13 12" xfId="560"/>
    <cellStyle name="Comma 13 13" xfId="561"/>
    <cellStyle name="Comma 13 2" xfId="562"/>
    <cellStyle name="Comma 13 3" xfId="563"/>
    <cellStyle name="Comma 13 4" xfId="564"/>
    <cellStyle name="Comma 13 5" xfId="565"/>
    <cellStyle name="Comma 13 6" xfId="566"/>
    <cellStyle name="Comma 13 7" xfId="567"/>
    <cellStyle name="Comma 13 8" xfId="568"/>
    <cellStyle name="Comma 13 9" xfId="569"/>
    <cellStyle name="Comma 14" xfId="570"/>
    <cellStyle name="Comma 14 10" xfId="571"/>
    <cellStyle name="Comma 14 11" xfId="572"/>
    <cellStyle name="Comma 14 11 10" xfId="573"/>
    <cellStyle name="Comma 14 11 11" xfId="574"/>
    <cellStyle name="Comma 14 11 12" xfId="575"/>
    <cellStyle name="Comma 14 11 13" xfId="576"/>
    <cellStyle name="Comma 14 11 14" xfId="577"/>
    <cellStyle name="Comma 14 11 15" xfId="578"/>
    <cellStyle name="Comma 14 11 16" xfId="579"/>
    <cellStyle name="Comma 14 11 17" xfId="580"/>
    <cellStyle name="Comma 14 11 18" xfId="581"/>
    <cellStyle name="Comma 14 11 19" xfId="582"/>
    <cellStyle name="Comma 14 11 2" xfId="583"/>
    <cellStyle name="Comma 14 11 20" xfId="584"/>
    <cellStyle name="Comma 14 11 21" xfId="585"/>
    <cellStyle name="Comma 14 11 22" xfId="586"/>
    <cellStyle name="Comma 14 11 3" xfId="587"/>
    <cellStyle name="Comma 14 11 4" xfId="588"/>
    <cellStyle name="Comma 14 11 5" xfId="589"/>
    <cellStyle name="Comma 14 11 6" xfId="590"/>
    <cellStyle name="Comma 14 11 7" xfId="591"/>
    <cellStyle name="Comma 14 11 8" xfId="592"/>
    <cellStyle name="Comma 14 11 9" xfId="593"/>
    <cellStyle name="Comma 14 12" xfId="594"/>
    <cellStyle name="Comma 14 12 10" xfId="595"/>
    <cellStyle name="Comma 14 12 11" xfId="596"/>
    <cellStyle name="Comma 14 12 12" xfId="597"/>
    <cellStyle name="Comma 14 12 13" xfId="598"/>
    <cellStyle name="Comma 14 12 14" xfId="599"/>
    <cellStyle name="Comma 14 12 15" xfId="600"/>
    <cellStyle name="Comma 14 12 16" xfId="601"/>
    <cellStyle name="Comma 14 12 17" xfId="602"/>
    <cellStyle name="Comma 14 12 18" xfId="603"/>
    <cellStyle name="Comma 14 12 19" xfId="604"/>
    <cellStyle name="Comma 14 12 2" xfId="605"/>
    <cellStyle name="Comma 14 12 20" xfId="606"/>
    <cellStyle name="Comma 14 12 21" xfId="607"/>
    <cellStyle name="Comma 14 12 22" xfId="608"/>
    <cellStyle name="Comma 14 12 3" xfId="609"/>
    <cellStyle name="Comma 14 12 4" xfId="610"/>
    <cellStyle name="Comma 14 12 5" xfId="611"/>
    <cellStyle name="Comma 14 12 6" xfId="612"/>
    <cellStyle name="Comma 14 12 7" xfId="613"/>
    <cellStyle name="Comma 14 12 8" xfId="614"/>
    <cellStyle name="Comma 14 12 9" xfId="615"/>
    <cellStyle name="Comma 14 13" xfId="616"/>
    <cellStyle name="Comma 14 14" xfId="617"/>
    <cellStyle name="Comma 14 15" xfId="618"/>
    <cellStyle name="Comma 14 16" xfId="619"/>
    <cellStyle name="Comma 14 17" xfId="620"/>
    <cellStyle name="Comma 14 18" xfId="621"/>
    <cellStyle name="Comma 14 19" xfId="622"/>
    <cellStyle name="Comma 14 2" xfId="623"/>
    <cellStyle name="Comma 14 2 10" xfId="624"/>
    <cellStyle name="Comma 14 2 11" xfId="625"/>
    <cellStyle name="Comma 14 2 12" xfId="626"/>
    <cellStyle name="Comma 14 2 13" xfId="627"/>
    <cellStyle name="Comma 14 2 14" xfId="628"/>
    <cellStyle name="Comma 14 2 15" xfId="629"/>
    <cellStyle name="Comma 14 2 16" xfId="630"/>
    <cellStyle name="Comma 14 2 17" xfId="631"/>
    <cellStyle name="Comma 14 2 18" xfId="632"/>
    <cellStyle name="Comma 14 2 19" xfId="633"/>
    <cellStyle name="Comma 14 2 2" xfId="634"/>
    <cellStyle name="Comma 14 2 20" xfId="635"/>
    <cellStyle name="Comma 14 2 21" xfId="636"/>
    <cellStyle name="Comma 14 2 22" xfId="637"/>
    <cellStyle name="Comma 14 2 3" xfId="638"/>
    <cellStyle name="Comma 14 2 4" xfId="639"/>
    <cellStyle name="Comma 14 2 5" xfId="640"/>
    <cellStyle name="Comma 14 2 6" xfId="641"/>
    <cellStyle name="Comma 14 2 7" xfId="642"/>
    <cellStyle name="Comma 14 2 8" xfId="643"/>
    <cellStyle name="Comma 14 2 9" xfId="644"/>
    <cellStyle name="Comma 14 20" xfId="645"/>
    <cellStyle name="Comma 14 21" xfId="646"/>
    <cellStyle name="Comma 14 22" xfId="647"/>
    <cellStyle name="Comma 14 23" xfId="648"/>
    <cellStyle name="Comma 14 24" xfId="649"/>
    <cellStyle name="Comma 14 25" xfId="650"/>
    <cellStyle name="Comma 14 26" xfId="651"/>
    <cellStyle name="Comma 14 27" xfId="652"/>
    <cellStyle name="Comma 14 28" xfId="653"/>
    <cellStyle name="Comma 14 29" xfId="654"/>
    <cellStyle name="Comma 14 3" xfId="655"/>
    <cellStyle name="Comma 14 3 10" xfId="656"/>
    <cellStyle name="Comma 14 3 11" xfId="657"/>
    <cellStyle name="Comma 14 3 12" xfId="658"/>
    <cellStyle name="Comma 14 3 13" xfId="659"/>
    <cellStyle name="Comma 14 3 14" xfId="660"/>
    <cellStyle name="Comma 14 3 15" xfId="661"/>
    <cellStyle name="Comma 14 3 16" xfId="662"/>
    <cellStyle name="Comma 14 3 17" xfId="663"/>
    <cellStyle name="Comma 14 3 18" xfId="664"/>
    <cellStyle name="Comma 14 3 19" xfId="665"/>
    <cellStyle name="Comma 14 3 2" xfId="666"/>
    <cellStyle name="Comma 14 3 20" xfId="667"/>
    <cellStyle name="Comma 14 3 21" xfId="668"/>
    <cellStyle name="Comma 14 3 22" xfId="669"/>
    <cellStyle name="Comma 14 3 3" xfId="670"/>
    <cellStyle name="Comma 14 3 4" xfId="671"/>
    <cellStyle name="Comma 14 3 5" xfId="672"/>
    <cellStyle name="Comma 14 3 6" xfId="673"/>
    <cellStyle name="Comma 14 3 7" xfId="674"/>
    <cellStyle name="Comma 14 3 8" xfId="675"/>
    <cellStyle name="Comma 14 3 9" xfId="676"/>
    <cellStyle name="Comma 14 30" xfId="677"/>
    <cellStyle name="Comma 14 31" xfId="678"/>
    <cellStyle name="Comma 14 32" xfId="679"/>
    <cellStyle name="Comma 14 33" xfId="680"/>
    <cellStyle name="Comma 14 34" xfId="681"/>
    <cellStyle name="Comma 14 35" xfId="682"/>
    <cellStyle name="Comma 14 36" xfId="683"/>
    <cellStyle name="Comma 14 37" xfId="684"/>
    <cellStyle name="Comma 14 4" xfId="685"/>
    <cellStyle name="Comma 14 4 10" xfId="686"/>
    <cellStyle name="Comma 14 4 11" xfId="687"/>
    <cellStyle name="Comma 14 4 12" xfId="688"/>
    <cellStyle name="Comma 14 4 13" xfId="689"/>
    <cellStyle name="Comma 14 4 14" xfId="690"/>
    <cellStyle name="Comma 14 4 15" xfId="691"/>
    <cellStyle name="Comma 14 4 16" xfId="692"/>
    <cellStyle name="Comma 14 4 17" xfId="693"/>
    <cellStyle name="Comma 14 4 18" xfId="694"/>
    <cellStyle name="Comma 14 4 19" xfId="695"/>
    <cellStyle name="Comma 14 4 2" xfId="696"/>
    <cellStyle name="Comma 14 4 20" xfId="697"/>
    <cellStyle name="Comma 14 4 21" xfId="698"/>
    <cellStyle name="Comma 14 4 22" xfId="699"/>
    <cellStyle name="Comma 14 4 3" xfId="700"/>
    <cellStyle name="Comma 14 4 4" xfId="701"/>
    <cellStyle name="Comma 14 4 5" xfId="702"/>
    <cellStyle name="Comma 14 4 6" xfId="703"/>
    <cellStyle name="Comma 14 4 7" xfId="704"/>
    <cellStyle name="Comma 14 4 8" xfId="705"/>
    <cellStyle name="Comma 14 4 9" xfId="706"/>
    <cellStyle name="Comma 14 5" xfId="707"/>
    <cellStyle name="Comma 14 6" xfId="708"/>
    <cellStyle name="Comma 14 7" xfId="709"/>
    <cellStyle name="Comma 14 7 10" xfId="710"/>
    <cellStyle name="Comma 14 7 11" xfId="711"/>
    <cellStyle name="Comma 14 7 12" xfId="712"/>
    <cellStyle name="Comma 14 7 13" xfId="713"/>
    <cellStyle name="Comma 14 7 14" xfId="714"/>
    <cellStyle name="Comma 14 7 15" xfId="715"/>
    <cellStyle name="Comma 14 7 16" xfId="716"/>
    <cellStyle name="Comma 14 7 17" xfId="717"/>
    <cellStyle name="Comma 14 7 18" xfId="718"/>
    <cellStyle name="Comma 14 7 19" xfId="719"/>
    <cellStyle name="Comma 14 7 2" xfId="720"/>
    <cellStyle name="Comma 14 7 20" xfId="721"/>
    <cellStyle name="Comma 14 7 21" xfId="722"/>
    <cellStyle name="Comma 14 7 22" xfId="723"/>
    <cellStyle name="Comma 14 7 3" xfId="724"/>
    <cellStyle name="Comma 14 7 4" xfId="725"/>
    <cellStyle name="Comma 14 7 5" xfId="726"/>
    <cellStyle name="Comma 14 7 6" xfId="727"/>
    <cellStyle name="Comma 14 7 7" xfId="728"/>
    <cellStyle name="Comma 14 7 8" xfId="729"/>
    <cellStyle name="Comma 14 7 9" xfId="730"/>
    <cellStyle name="Comma 14 8" xfId="731"/>
    <cellStyle name="Comma 14 9" xfId="732"/>
    <cellStyle name="Comma 15" xfId="733"/>
    <cellStyle name="Comma 15 10" xfId="734"/>
    <cellStyle name="Comma 15 10 10" xfId="735"/>
    <cellStyle name="Comma 15 10 11" xfId="736"/>
    <cellStyle name="Comma 15 10 12" xfId="737"/>
    <cellStyle name="Comma 15 10 13" xfId="738"/>
    <cellStyle name="Comma 15 10 14" xfId="739"/>
    <cellStyle name="Comma 15 10 15" xfId="740"/>
    <cellStyle name="Comma 15 10 16" xfId="741"/>
    <cellStyle name="Comma 15 10 17" xfId="742"/>
    <cellStyle name="Comma 15 10 18" xfId="743"/>
    <cellStyle name="Comma 15 10 19" xfId="744"/>
    <cellStyle name="Comma 15 10 2" xfId="745"/>
    <cellStyle name="Comma 15 10 20" xfId="746"/>
    <cellStyle name="Comma 15 10 21" xfId="747"/>
    <cellStyle name="Comma 15 10 22" xfId="748"/>
    <cellStyle name="Comma 15 10 3" xfId="749"/>
    <cellStyle name="Comma 15 10 4" xfId="750"/>
    <cellStyle name="Comma 15 10 5" xfId="751"/>
    <cellStyle name="Comma 15 10 6" xfId="752"/>
    <cellStyle name="Comma 15 10 7" xfId="753"/>
    <cellStyle name="Comma 15 10 8" xfId="754"/>
    <cellStyle name="Comma 15 10 9" xfId="755"/>
    <cellStyle name="Comma 15 11" xfId="756"/>
    <cellStyle name="Comma 15 11 10" xfId="757"/>
    <cellStyle name="Comma 15 11 11" xfId="758"/>
    <cellStyle name="Comma 15 11 12" xfId="759"/>
    <cellStyle name="Comma 15 11 13" xfId="760"/>
    <cellStyle name="Comma 15 11 14" xfId="761"/>
    <cellStyle name="Comma 15 11 15" xfId="762"/>
    <cellStyle name="Comma 15 11 16" xfId="763"/>
    <cellStyle name="Comma 15 11 17" xfId="764"/>
    <cellStyle name="Comma 15 11 18" xfId="765"/>
    <cellStyle name="Comma 15 11 19" xfId="766"/>
    <cellStyle name="Comma 15 11 2" xfId="767"/>
    <cellStyle name="Comma 15 11 20" xfId="768"/>
    <cellStyle name="Comma 15 11 21" xfId="769"/>
    <cellStyle name="Comma 15 11 22" xfId="770"/>
    <cellStyle name="Comma 15 11 3" xfId="771"/>
    <cellStyle name="Comma 15 11 4" xfId="772"/>
    <cellStyle name="Comma 15 11 5" xfId="773"/>
    <cellStyle name="Comma 15 11 6" xfId="774"/>
    <cellStyle name="Comma 15 11 7" xfId="775"/>
    <cellStyle name="Comma 15 11 8" xfId="776"/>
    <cellStyle name="Comma 15 11 9" xfId="777"/>
    <cellStyle name="Comma 15 12" xfId="778"/>
    <cellStyle name="Comma 15 12 10" xfId="779"/>
    <cellStyle name="Comma 15 12 11" xfId="780"/>
    <cellStyle name="Comma 15 12 12" xfId="781"/>
    <cellStyle name="Comma 15 12 13" xfId="782"/>
    <cellStyle name="Comma 15 12 14" xfId="783"/>
    <cellStyle name="Comma 15 12 15" xfId="784"/>
    <cellStyle name="Comma 15 12 16" xfId="785"/>
    <cellStyle name="Comma 15 12 17" xfId="786"/>
    <cellStyle name="Comma 15 12 18" xfId="787"/>
    <cellStyle name="Comma 15 12 19" xfId="788"/>
    <cellStyle name="Comma 15 12 2" xfId="789"/>
    <cellStyle name="Comma 15 12 20" xfId="790"/>
    <cellStyle name="Comma 15 12 21" xfId="791"/>
    <cellStyle name="Comma 15 12 22" xfId="792"/>
    <cellStyle name="Comma 15 12 3" xfId="793"/>
    <cellStyle name="Comma 15 12 4" xfId="794"/>
    <cellStyle name="Comma 15 12 5" xfId="795"/>
    <cellStyle name="Comma 15 12 6" xfId="796"/>
    <cellStyle name="Comma 15 12 7" xfId="797"/>
    <cellStyle name="Comma 15 12 8" xfId="798"/>
    <cellStyle name="Comma 15 12 9" xfId="799"/>
    <cellStyle name="Comma 15 13" xfId="800"/>
    <cellStyle name="Comma 15 14" xfId="801"/>
    <cellStyle name="Comma 15 15" xfId="802"/>
    <cellStyle name="Comma 15 16" xfId="803"/>
    <cellStyle name="Comma 15 17" xfId="804"/>
    <cellStyle name="Comma 15 18" xfId="805"/>
    <cellStyle name="Comma 15 19" xfId="806"/>
    <cellStyle name="Comma 15 2" xfId="807"/>
    <cellStyle name="Comma 15 2 10" xfId="808"/>
    <cellStyle name="Comma 15 2 11" xfId="809"/>
    <cellStyle name="Comma 15 2 12" xfId="810"/>
    <cellStyle name="Comma 15 2 13" xfId="811"/>
    <cellStyle name="Comma 15 2 14" xfId="812"/>
    <cellStyle name="Comma 15 2 15" xfId="813"/>
    <cellStyle name="Comma 15 2 16" xfId="814"/>
    <cellStyle name="Comma 15 2 17" xfId="815"/>
    <cellStyle name="Comma 15 2 18" xfId="816"/>
    <cellStyle name="Comma 15 2 19" xfId="817"/>
    <cellStyle name="Comma 15 2 2" xfId="818"/>
    <cellStyle name="Comma 15 2 20" xfId="819"/>
    <cellStyle name="Comma 15 2 21" xfId="820"/>
    <cellStyle name="Comma 15 2 22" xfId="821"/>
    <cellStyle name="Comma 15 2 3" xfId="822"/>
    <cellStyle name="Comma 15 2 4" xfId="823"/>
    <cellStyle name="Comma 15 2 5" xfId="824"/>
    <cellStyle name="Comma 15 2 6" xfId="825"/>
    <cellStyle name="Comma 15 2 7" xfId="826"/>
    <cellStyle name="Comma 15 2 8" xfId="827"/>
    <cellStyle name="Comma 15 2 9" xfId="828"/>
    <cellStyle name="Comma 15 20" xfId="829"/>
    <cellStyle name="Comma 15 21" xfId="830"/>
    <cellStyle name="Comma 15 22" xfId="831"/>
    <cellStyle name="Comma 15 23" xfId="832"/>
    <cellStyle name="Comma 15 24" xfId="833"/>
    <cellStyle name="Comma 15 25" xfId="834"/>
    <cellStyle name="Comma 15 26" xfId="835"/>
    <cellStyle name="Comma 15 27" xfId="836"/>
    <cellStyle name="Comma 15 28" xfId="837"/>
    <cellStyle name="Comma 15 29" xfId="838"/>
    <cellStyle name="Comma 15 3" xfId="839"/>
    <cellStyle name="Comma 15 3 10" xfId="840"/>
    <cellStyle name="Comma 15 3 11" xfId="841"/>
    <cellStyle name="Comma 15 3 12" xfId="842"/>
    <cellStyle name="Comma 15 3 13" xfId="843"/>
    <cellStyle name="Comma 15 3 14" xfId="844"/>
    <cellStyle name="Comma 15 3 15" xfId="845"/>
    <cellStyle name="Comma 15 3 16" xfId="846"/>
    <cellStyle name="Comma 15 3 17" xfId="847"/>
    <cellStyle name="Comma 15 3 18" xfId="848"/>
    <cellStyle name="Comma 15 3 19" xfId="849"/>
    <cellStyle name="Comma 15 3 2" xfId="850"/>
    <cellStyle name="Comma 15 3 20" xfId="851"/>
    <cellStyle name="Comma 15 3 21" xfId="852"/>
    <cellStyle name="Comma 15 3 22" xfId="853"/>
    <cellStyle name="Comma 15 3 3" xfId="854"/>
    <cellStyle name="Comma 15 3 4" xfId="855"/>
    <cellStyle name="Comma 15 3 5" xfId="856"/>
    <cellStyle name="Comma 15 3 6" xfId="857"/>
    <cellStyle name="Comma 15 3 7" xfId="858"/>
    <cellStyle name="Comma 15 3 8" xfId="859"/>
    <cellStyle name="Comma 15 3 9" xfId="860"/>
    <cellStyle name="Comma 15 30" xfId="861"/>
    <cellStyle name="Comma 15 31" xfId="862"/>
    <cellStyle name="Comma 15 32" xfId="863"/>
    <cellStyle name="Comma 15 33" xfId="864"/>
    <cellStyle name="Comma 15 4" xfId="865"/>
    <cellStyle name="Comma 15 4 10" xfId="866"/>
    <cellStyle name="Comma 15 4 11" xfId="867"/>
    <cellStyle name="Comma 15 4 12" xfId="868"/>
    <cellStyle name="Comma 15 4 13" xfId="869"/>
    <cellStyle name="Comma 15 4 14" xfId="870"/>
    <cellStyle name="Comma 15 4 15" xfId="871"/>
    <cellStyle name="Comma 15 4 16" xfId="872"/>
    <cellStyle name="Comma 15 4 17" xfId="873"/>
    <cellStyle name="Comma 15 4 18" xfId="874"/>
    <cellStyle name="Comma 15 4 19" xfId="875"/>
    <cellStyle name="Comma 15 4 2" xfId="876"/>
    <cellStyle name="Comma 15 4 20" xfId="877"/>
    <cellStyle name="Comma 15 4 21" xfId="878"/>
    <cellStyle name="Comma 15 4 22" xfId="879"/>
    <cellStyle name="Comma 15 4 3" xfId="880"/>
    <cellStyle name="Comma 15 4 4" xfId="881"/>
    <cellStyle name="Comma 15 4 5" xfId="882"/>
    <cellStyle name="Comma 15 4 6" xfId="883"/>
    <cellStyle name="Comma 15 4 7" xfId="884"/>
    <cellStyle name="Comma 15 4 8" xfId="885"/>
    <cellStyle name="Comma 15 4 9" xfId="886"/>
    <cellStyle name="Comma 15 5" xfId="887"/>
    <cellStyle name="Comma 15 5 10" xfId="888"/>
    <cellStyle name="Comma 15 5 11" xfId="889"/>
    <cellStyle name="Comma 15 5 12" xfId="890"/>
    <cellStyle name="Comma 15 5 13" xfId="891"/>
    <cellStyle name="Comma 15 5 14" xfId="892"/>
    <cellStyle name="Comma 15 5 15" xfId="893"/>
    <cellStyle name="Comma 15 5 16" xfId="894"/>
    <cellStyle name="Comma 15 5 17" xfId="895"/>
    <cellStyle name="Comma 15 5 18" xfId="896"/>
    <cellStyle name="Comma 15 5 19" xfId="897"/>
    <cellStyle name="Comma 15 5 2" xfId="898"/>
    <cellStyle name="Comma 15 5 20" xfId="899"/>
    <cellStyle name="Comma 15 5 21" xfId="900"/>
    <cellStyle name="Comma 15 5 22" xfId="901"/>
    <cellStyle name="Comma 15 5 3" xfId="902"/>
    <cellStyle name="Comma 15 5 4" xfId="903"/>
    <cellStyle name="Comma 15 5 5" xfId="904"/>
    <cellStyle name="Comma 15 5 6" xfId="905"/>
    <cellStyle name="Comma 15 5 7" xfId="906"/>
    <cellStyle name="Comma 15 5 8" xfId="907"/>
    <cellStyle name="Comma 15 5 9" xfId="908"/>
    <cellStyle name="Comma 15 6" xfId="909"/>
    <cellStyle name="Comma 15 6 10" xfId="910"/>
    <cellStyle name="Comma 15 6 11" xfId="911"/>
    <cellStyle name="Comma 15 6 12" xfId="912"/>
    <cellStyle name="Comma 15 6 13" xfId="913"/>
    <cellStyle name="Comma 15 6 14" xfId="914"/>
    <cellStyle name="Comma 15 6 15" xfId="915"/>
    <cellStyle name="Comma 15 6 16" xfId="916"/>
    <cellStyle name="Comma 15 6 17" xfId="917"/>
    <cellStyle name="Comma 15 6 18" xfId="918"/>
    <cellStyle name="Comma 15 6 19" xfId="919"/>
    <cellStyle name="Comma 15 6 2" xfId="920"/>
    <cellStyle name="Comma 15 6 20" xfId="921"/>
    <cellStyle name="Comma 15 6 21" xfId="922"/>
    <cellStyle name="Comma 15 6 22" xfId="923"/>
    <cellStyle name="Comma 15 6 3" xfId="924"/>
    <cellStyle name="Comma 15 6 4" xfId="925"/>
    <cellStyle name="Comma 15 6 5" xfId="926"/>
    <cellStyle name="Comma 15 6 6" xfId="927"/>
    <cellStyle name="Comma 15 6 7" xfId="928"/>
    <cellStyle name="Comma 15 6 8" xfId="929"/>
    <cellStyle name="Comma 15 6 9" xfId="930"/>
    <cellStyle name="Comma 15 7" xfId="931"/>
    <cellStyle name="Comma 15 7 10" xfId="932"/>
    <cellStyle name="Comma 15 7 11" xfId="933"/>
    <cellStyle name="Comma 15 7 12" xfId="934"/>
    <cellStyle name="Comma 15 7 13" xfId="935"/>
    <cellStyle name="Comma 15 7 14" xfId="936"/>
    <cellStyle name="Comma 15 7 15" xfId="937"/>
    <cellStyle name="Comma 15 7 16" xfId="938"/>
    <cellStyle name="Comma 15 7 17" xfId="939"/>
    <cellStyle name="Comma 15 7 18" xfId="940"/>
    <cellStyle name="Comma 15 7 19" xfId="941"/>
    <cellStyle name="Comma 15 7 2" xfId="942"/>
    <cellStyle name="Comma 15 7 20" xfId="943"/>
    <cellStyle name="Comma 15 7 21" xfId="944"/>
    <cellStyle name="Comma 15 7 22" xfId="945"/>
    <cellStyle name="Comma 15 7 3" xfId="946"/>
    <cellStyle name="Comma 15 7 4" xfId="947"/>
    <cellStyle name="Comma 15 7 5" xfId="948"/>
    <cellStyle name="Comma 15 7 6" xfId="949"/>
    <cellStyle name="Comma 15 7 7" xfId="950"/>
    <cellStyle name="Comma 15 7 8" xfId="951"/>
    <cellStyle name="Comma 15 7 9" xfId="952"/>
    <cellStyle name="Comma 15 8" xfId="953"/>
    <cellStyle name="Comma 15 8 10" xfId="954"/>
    <cellStyle name="Comma 15 8 11" xfId="955"/>
    <cellStyle name="Comma 15 8 12" xfId="956"/>
    <cellStyle name="Comma 15 8 13" xfId="957"/>
    <cellStyle name="Comma 15 8 14" xfId="958"/>
    <cellStyle name="Comma 15 8 15" xfId="959"/>
    <cellStyle name="Comma 15 8 16" xfId="960"/>
    <cellStyle name="Comma 15 8 17" xfId="961"/>
    <cellStyle name="Comma 15 8 18" xfId="962"/>
    <cellStyle name="Comma 15 8 19" xfId="963"/>
    <cellStyle name="Comma 15 8 2" xfId="964"/>
    <cellStyle name="Comma 15 8 20" xfId="965"/>
    <cellStyle name="Comma 15 8 21" xfId="966"/>
    <cellStyle name="Comma 15 8 22" xfId="967"/>
    <cellStyle name="Comma 15 8 3" xfId="968"/>
    <cellStyle name="Comma 15 8 4" xfId="969"/>
    <cellStyle name="Comma 15 8 5" xfId="970"/>
    <cellStyle name="Comma 15 8 6" xfId="971"/>
    <cellStyle name="Comma 15 8 7" xfId="972"/>
    <cellStyle name="Comma 15 8 8" xfId="973"/>
    <cellStyle name="Comma 15 8 9" xfId="974"/>
    <cellStyle name="Comma 15 9" xfId="975"/>
    <cellStyle name="Comma 15 9 10" xfId="976"/>
    <cellStyle name="Comma 15 9 11" xfId="977"/>
    <cellStyle name="Comma 15 9 12" xfId="978"/>
    <cellStyle name="Comma 15 9 13" xfId="979"/>
    <cellStyle name="Comma 15 9 14" xfId="980"/>
    <cellStyle name="Comma 15 9 15" xfId="981"/>
    <cellStyle name="Comma 15 9 16" xfId="982"/>
    <cellStyle name="Comma 15 9 17" xfId="983"/>
    <cellStyle name="Comma 15 9 18" xfId="984"/>
    <cellStyle name="Comma 15 9 19" xfId="985"/>
    <cellStyle name="Comma 15 9 2" xfId="986"/>
    <cellStyle name="Comma 15 9 20" xfId="987"/>
    <cellStyle name="Comma 15 9 21" xfId="988"/>
    <cellStyle name="Comma 15 9 22" xfId="989"/>
    <cellStyle name="Comma 15 9 3" xfId="990"/>
    <cellStyle name="Comma 15 9 4" xfId="991"/>
    <cellStyle name="Comma 15 9 5" xfId="992"/>
    <cellStyle name="Comma 15 9 6" xfId="993"/>
    <cellStyle name="Comma 15 9 7" xfId="994"/>
    <cellStyle name="Comma 15 9 8" xfId="995"/>
    <cellStyle name="Comma 15 9 9" xfId="996"/>
    <cellStyle name="Comma 16" xfId="997"/>
    <cellStyle name="Comma 16 10" xfId="998"/>
    <cellStyle name="Comma 16 11" xfId="999"/>
    <cellStyle name="Comma 16 11 10" xfId="1000"/>
    <cellStyle name="Comma 16 11 11" xfId="1001"/>
    <cellStyle name="Comma 16 11 12" xfId="1002"/>
    <cellStyle name="Comma 16 11 13" xfId="1003"/>
    <cellStyle name="Comma 16 11 14" xfId="1004"/>
    <cellStyle name="Comma 16 11 15" xfId="1005"/>
    <cellStyle name="Comma 16 11 16" xfId="1006"/>
    <cellStyle name="Comma 16 11 17" xfId="1007"/>
    <cellStyle name="Comma 16 11 18" xfId="1008"/>
    <cellStyle name="Comma 16 11 19" xfId="1009"/>
    <cellStyle name="Comma 16 11 2" xfId="1010"/>
    <cellStyle name="Comma 16 11 20" xfId="1011"/>
    <cellStyle name="Comma 16 11 21" xfId="1012"/>
    <cellStyle name="Comma 16 11 22" xfId="1013"/>
    <cellStyle name="Comma 16 11 3" xfId="1014"/>
    <cellStyle name="Comma 16 11 4" xfId="1015"/>
    <cellStyle name="Comma 16 11 5" xfId="1016"/>
    <cellStyle name="Comma 16 11 6" xfId="1017"/>
    <cellStyle name="Comma 16 11 7" xfId="1018"/>
    <cellStyle name="Comma 16 11 8" xfId="1019"/>
    <cellStyle name="Comma 16 11 9" xfId="1020"/>
    <cellStyle name="Comma 16 12" xfId="1021"/>
    <cellStyle name="Comma 16 12 10" xfId="1022"/>
    <cellStyle name="Comma 16 12 11" xfId="1023"/>
    <cellStyle name="Comma 16 12 12" xfId="1024"/>
    <cellStyle name="Comma 16 12 13" xfId="1025"/>
    <cellStyle name="Comma 16 12 14" xfId="1026"/>
    <cellStyle name="Comma 16 12 15" xfId="1027"/>
    <cellStyle name="Comma 16 12 16" xfId="1028"/>
    <cellStyle name="Comma 16 12 17" xfId="1029"/>
    <cellStyle name="Comma 16 12 18" xfId="1030"/>
    <cellStyle name="Comma 16 12 19" xfId="1031"/>
    <cellStyle name="Comma 16 12 2" xfId="1032"/>
    <cellStyle name="Comma 16 12 20" xfId="1033"/>
    <cellStyle name="Comma 16 12 21" xfId="1034"/>
    <cellStyle name="Comma 16 12 22" xfId="1035"/>
    <cellStyle name="Comma 16 12 3" xfId="1036"/>
    <cellStyle name="Comma 16 12 4" xfId="1037"/>
    <cellStyle name="Comma 16 12 5" xfId="1038"/>
    <cellStyle name="Comma 16 12 6" xfId="1039"/>
    <cellStyle name="Comma 16 12 7" xfId="1040"/>
    <cellStyle name="Comma 16 12 8" xfId="1041"/>
    <cellStyle name="Comma 16 12 9" xfId="1042"/>
    <cellStyle name="Comma 16 13" xfId="1043"/>
    <cellStyle name="Comma 16 14" xfId="1044"/>
    <cellStyle name="Comma 16 15" xfId="1045"/>
    <cellStyle name="Comma 16 16" xfId="1046"/>
    <cellStyle name="Comma 16 17" xfId="1047"/>
    <cellStyle name="Comma 16 18" xfId="1048"/>
    <cellStyle name="Comma 16 19" xfId="1049"/>
    <cellStyle name="Comma 16 2" xfId="1050"/>
    <cellStyle name="Comma 16 2 10" xfId="1051"/>
    <cellStyle name="Comma 16 2 11" xfId="1052"/>
    <cellStyle name="Comma 16 2 12" xfId="1053"/>
    <cellStyle name="Comma 16 2 13" xfId="1054"/>
    <cellStyle name="Comma 16 2 14" xfId="1055"/>
    <cellStyle name="Comma 16 2 15" xfId="1056"/>
    <cellStyle name="Comma 16 2 16" xfId="1057"/>
    <cellStyle name="Comma 16 2 17" xfId="1058"/>
    <cellStyle name="Comma 16 2 18" xfId="1059"/>
    <cellStyle name="Comma 16 2 19" xfId="1060"/>
    <cellStyle name="Comma 16 2 2" xfId="1061"/>
    <cellStyle name="Comma 16 2 20" xfId="1062"/>
    <cellStyle name="Comma 16 2 21" xfId="1063"/>
    <cellStyle name="Comma 16 2 22" xfId="1064"/>
    <cellStyle name="Comma 16 2 3" xfId="1065"/>
    <cellStyle name="Comma 16 2 4" xfId="1066"/>
    <cellStyle name="Comma 16 2 5" xfId="1067"/>
    <cellStyle name="Comma 16 2 6" xfId="1068"/>
    <cellStyle name="Comma 16 2 7" xfId="1069"/>
    <cellStyle name="Comma 16 2 8" xfId="1070"/>
    <cellStyle name="Comma 16 2 9" xfId="1071"/>
    <cellStyle name="Comma 16 20" xfId="1072"/>
    <cellStyle name="Comma 16 21" xfId="1073"/>
    <cellStyle name="Comma 16 22" xfId="1074"/>
    <cellStyle name="Comma 16 23" xfId="1075"/>
    <cellStyle name="Comma 16 24" xfId="1076"/>
    <cellStyle name="Comma 16 25" xfId="1077"/>
    <cellStyle name="Comma 16 26" xfId="1078"/>
    <cellStyle name="Comma 16 27" xfId="1079"/>
    <cellStyle name="Comma 16 28" xfId="1080"/>
    <cellStyle name="Comma 16 29" xfId="1081"/>
    <cellStyle name="Comma 16 3" xfId="1082"/>
    <cellStyle name="Comma 16 3 10" xfId="1083"/>
    <cellStyle name="Comma 16 3 11" xfId="1084"/>
    <cellStyle name="Comma 16 3 12" xfId="1085"/>
    <cellStyle name="Comma 16 3 13" xfId="1086"/>
    <cellStyle name="Comma 16 3 14" xfId="1087"/>
    <cellStyle name="Comma 16 3 15" xfId="1088"/>
    <cellStyle name="Comma 16 3 16" xfId="1089"/>
    <cellStyle name="Comma 16 3 17" xfId="1090"/>
    <cellStyle name="Comma 16 3 18" xfId="1091"/>
    <cellStyle name="Comma 16 3 19" xfId="1092"/>
    <cellStyle name="Comma 16 3 2" xfId="1093"/>
    <cellStyle name="Comma 16 3 20" xfId="1094"/>
    <cellStyle name="Comma 16 3 21" xfId="1095"/>
    <cellStyle name="Comma 16 3 22" xfId="1096"/>
    <cellStyle name="Comma 16 3 3" xfId="1097"/>
    <cellStyle name="Comma 16 3 4" xfId="1098"/>
    <cellStyle name="Comma 16 3 5" xfId="1099"/>
    <cellStyle name="Comma 16 3 6" xfId="1100"/>
    <cellStyle name="Comma 16 3 7" xfId="1101"/>
    <cellStyle name="Comma 16 3 8" xfId="1102"/>
    <cellStyle name="Comma 16 3 9" xfId="1103"/>
    <cellStyle name="Comma 16 30" xfId="1104"/>
    <cellStyle name="Comma 16 31" xfId="1105"/>
    <cellStyle name="Comma 16 32" xfId="1106"/>
    <cellStyle name="Comma 16 33" xfId="1107"/>
    <cellStyle name="Comma 16 34" xfId="1108"/>
    <cellStyle name="Comma 16 35" xfId="1109"/>
    <cellStyle name="Comma 16 36" xfId="1110"/>
    <cellStyle name="Comma 16 37" xfId="1111"/>
    <cellStyle name="Comma 16 4" xfId="1112"/>
    <cellStyle name="Comma 16 4 10" xfId="1113"/>
    <cellStyle name="Comma 16 4 11" xfId="1114"/>
    <cellStyle name="Comma 16 4 12" xfId="1115"/>
    <cellStyle name="Comma 16 4 13" xfId="1116"/>
    <cellStyle name="Comma 16 4 14" xfId="1117"/>
    <cellStyle name="Comma 16 4 15" xfId="1118"/>
    <cellStyle name="Comma 16 4 16" xfId="1119"/>
    <cellStyle name="Comma 16 4 17" xfId="1120"/>
    <cellStyle name="Comma 16 4 18" xfId="1121"/>
    <cellStyle name="Comma 16 4 19" xfId="1122"/>
    <cellStyle name="Comma 16 4 2" xfId="1123"/>
    <cellStyle name="Comma 16 4 20" xfId="1124"/>
    <cellStyle name="Comma 16 4 21" xfId="1125"/>
    <cellStyle name="Comma 16 4 22" xfId="1126"/>
    <cellStyle name="Comma 16 4 3" xfId="1127"/>
    <cellStyle name="Comma 16 4 4" xfId="1128"/>
    <cellStyle name="Comma 16 4 5" xfId="1129"/>
    <cellStyle name="Comma 16 4 6" xfId="1130"/>
    <cellStyle name="Comma 16 4 7" xfId="1131"/>
    <cellStyle name="Comma 16 4 8" xfId="1132"/>
    <cellStyle name="Comma 16 4 9" xfId="1133"/>
    <cellStyle name="Comma 16 5" xfId="1134"/>
    <cellStyle name="Comma 16 6" xfId="1135"/>
    <cellStyle name="Comma 16 7" xfId="1136"/>
    <cellStyle name="Comma 16 7 10" xfId="1137"/>
    <cellStyle name="Comma 16 7 11" xfId="1138"/>
    <cellStyle name="Comma 16 7 12" xfId="1139"/>
    <cellStyle name="Comma 16 7 13" xfId="1140"/>
    <cellStyle name="Comma 16 7 14" xfId="1141"/>
    <cellStyle name="Comma 16 7 15" xfId="1142"/>
    <cellStyle name="Comma 16 7 16" xfId="1143"/>
    <cellStyle name="Comma 16 7 17" xfId="1144"/>
    <cellStyle name="Comma 16 7 18" xfId="1145"/>
    <cellStyle name="Comma 16 7 19" xfId="1146"/>
    <cellStyle name="Comma 16 7 2" xfId="1147"/>
    <cellStyle name="Comma 16 7 20" xfId="1148"/>
    <cellStyle name="Comma 16 7 21" xfId="1149"/>
    <cellStyle name="Comma 16 7 22" xfId="1150"/>
    <cellStyle name="Comma 16 7 3" xfId="1151"/>
    <cellStyle name="Comma 16 7 4" xfId="1152"/>
    <cellStyle name="Comma 16 7 5" xfId="1153"/>
    <cellStyle name="Comma 16 7 6" xfId="1154"/>
    <cellStyle name="Comma 16 7 7" xfId="1155"/>
    <cellStyle name="Comma 16 7 8" xfId="1156"/>
    <cellStyle name="Comma 16 7 9" xfId="1157"/>
    <cellStyle name="Comma 16 8" xfId="1158"/>
    <cellStyle name="Comma 16 9" xfId="1159"/>
    <cellStyle name="Comma 17" xfId="1160"/>
    <cellStyle name="Comma 17 2" xfId="1161"/>
    <cellStyle name="Comma 17 3" xfId="1162"/>
    <cellStyle name="Comma 17 4" xfId="1163"/>
    <cellStyle name="Comma 17 5" xfId="1164"/>
    <cellStyle name="Comma 17 6" xfId="1165"/>
    <cellStyle name="Comma 17 7" xfId="1166"/>
    <cellStyle name="Comma 18" xfId="1167"/>
    <cellStyle name="Comma 18 10" xfId="1168"/>
    <cellStyle name="Comma 18 11" xfId="1169"/>
    <cellStyle name="Comma 18 12" xfId="1170"/>
    <cellStyle name="Comma 18 13" xfId="1171"/>
    <cellStyle name="Comma 18 14" xfId="1172"/>
    <cellStyle name="Comma 18 15" xfId="1173"/>
    <cellStyle name="Comma 18 16" xfId="1174"/>
    <cellStyle name="Comma 18 17" xfId="1175"/>
    <cellStyle name="Comma 18 18" xfId="1176"/>
    <cellStyle name="Comma 18 19" xfId="1177"/>
    <cellStyle name="Comma 18 2" xfId="1178"/>
    <cellStyle name="Comma 18 20" xfId="1179"/>
    <cellStyle name="Comma 18 21" xfId="1180"/>
    <cellStyle name="Comma 18 22" xfId="1181"/>
    <cellStyle name="Comma 18 3" xfId="1182"/>
    <cellStyle name="Comma 18 4" xfId="1183"/>
    <cellStyle name="Comma 18 5" xfId="1184"/>
    <cellStyle name="Comma 18 6" xfId="1185"/>
    <cellStyle name="Comma 18 7" xfId="1186"/>
    <cellStyle name="Comma 18 8" xfId="1187"/>
    <cellStyle name="Comma 18 9" xfId="1188"/>
    <cellStyle name="Comma 19" xfId="1189"/>
    <cellStyle name="Comma 2" xfId="2"/>
    <cellStyle name="Comma 2 10" xfId="7"/>
    <cellStyle name="Comma 2 11" xfId="1190"/>
    <cellStyle name="Comma 2 12" xfId="1191"/>
    <cellStyle name="Comma 2 13" xfId="1192"/>
    <cellStyle name="Comma 2 13 10" xfId="1193"/>
    <cellStyle name="Comma 2 13 11" xfId="1194"/>
    <cellStyle name="Comma 2 13 12" xfId="1195"/>
    <cellStyle name="Comma 2 13 13" xfId="1196"/>
    <cellStyle name="Comma 2 13 14" xfId="1197"/>
    <cellStyle name="Comma 2 13 15" xfId="1198"/>
    <cellStyle name="Comma 2 13 16" xfId="1199"/>
    <cellStyle name="Comma 2 13 17" xfId="1200"/>
    <cellStyle name="Comma 2 13 18" xfId="1201"/>
    <cellStyle name="Comma 2 13 19" xfId="1202"/>
    <cellStyle name="Comma 2 13 2" xfId="1203"/>
    <cellStyle name="Comma 2 13 20" xfId="1204"/>
    <cellStyle name="Comma 2 13 21" xfId="1205"/>
    <cellStyle name="Comma 2 13 22" xfId="1206"/>
    <cellStyle name="Comma 2 13 23" xfId="1207"/>
    <cellStyle name="Comma 2 13 24" xfId="1208"/>
    <cellStyle name="Comma 2 13 25" xfId="1209"/>
    <cellStyle name="Comma 2 13 26" xfId="1210"/>
    <cellStyle name="Comma 2 13 27" xfId="1211"/>
    <cellStyle name="Comma 2 13 28" xfId="1212"/>
    <cellStyle name="Comma 2 13 3" xfId="1213"/>
    <cellStyle name="Comma 2 13 4" xfId="1214"/>
    <cellStyle name="Comma 2 13 5" xfId="1215"/>
    <cellStyle name="Comma 2 13 6" xfId="1216"/>
    <cellStyle name="Comma 2 13 7" xfId="1217"/>
    <cellStyle name="Comma 2 13 8" xfId="1218"/>
    <cellStyle name="Comma 2 13 9" xfId="1219"/>
    <cellStyle name="Comma 2 14" xfId="1220"/>
    <cellStyle name="Comma 2 14 10" xfId="1221"/>
    <cellStyle name="Comma 2 14 11" xfId="1222"/>
    <cellStyle name="Comma 2 14 12" xfId="1223"/>
    <cellStyle name="Comma 2 14 13" xfId="1224"/>
    <cellStyle name="Comma 2 14 14" xfId="1225"/>
    <cellStyle name="Comma 2 14 15" xfId="1226"/>
    <cellStyle name="Comma 2 14 16" xfId="1227"/>
    <cellStyle name="Comma 2 14 17" xfId="1228"/>
    <cellStyle name="Comma 2 14 18" xfId="1229"/>
    <cellStyle name="Comma 2 14 19" xfId="1230"/>
    <cellStyle name="Comma 2 14 2" xfId="1231"/>
    <cellStyle name="Comma 2 14 20" xfId="1232"/>
    <cellStyle name="Comma 2 14 21" xfId="1233"/>
    <cellStyle name="Comma 2 14 22" xfId="1234"/>
    <cellStyle name="Comma 2 14 23" xfId="1235"/>
    <cellStyle name="Comma 2 14 24" xfId="1236"/>
    <cellStyle name="Comma 2 14 25" xfId="1237"/>
    <cellStyle name="Comma 2 14 26" xfId="1238"/>
    <cellStyle name="Comma 2 14 27" xfId="1239"/>
    <cellStyle name="Comma 2 14 28" xfId="1240"/>
    <cellStyle name="Comma 2 14 29" xfId="1241"/>
    <cellStyle name="Comma 2 14 3" xfId="1242"/>
    <cellStyle name="Comma 2 14 4" xfId="1243"/>
    <cellStyle name="Comma 2 14 5" xfId="1244"/>
    <cellStyle name="Comma 2 14 6" xfId="1245"/>
    <cellStyle name="Comma 2 14 7" xfId="1246"/>
    <cellStyle name="Comma 2 14 8" xfId="1247"/>
    <cellStyle name="Comma 2 14 9" xfId="1248"/>
    <cellStyle name="Comma 2 15" xfId="1249"/>
    <cellStyle name="Comma 2 15 10" xfId="1250"/>
    <cellStyle name="Comma 2 15 11" xfId="1251"/>
    <cellStyle name="Comma 2 15 12" xfId="1252"/>
    <cellStyle name="Comma 2 15 13" xfId="1253"/>
    <cellStyle name="Comma 2 15 14" xfId="1254"/>
    <cellStyle name="Comma 2 15 15" xfId="1255"/>
    <cellStyle name="Comma 2 15 16" xfId="1256"/>
    <cellStyle name="Comma 2 15 17" xfId="1257"/>
    <cellStyle name="Comma 2 15 18" xfId="1258"/>
    <cellStyle name="Comma 2 15 19" xfId="1259"/>
    <cellStyle name="Comma 2 15 2" xfId="1260"/>
    <cellStyle name="Comma 2 15 20" xfId="1261"/>
    <cellStyle name="Comma 2 15 21" xfId="1262"/>
    <cellStyle name="Comma 2 15 22" xfId="1263"/>
    <cellStyle name="Comma 2 15 23" xfId="1264"/>
    <cellStyle name="Comma 2 15 24" xfId="1265"/>
    <cellStyle name="Comma 2 15 25" xfId="1266"/>
    <cellStyle name="Comma 2 15 26" xfId="1267"/>
    <cellStyle name="Comma 2 15 27" xfId="1268"/>
    <cellStyle name="Comma 2 15 28" xfId="1269"/>
    <cellStyle name="Comma 2 15 3" xfId="1270"/>
    <cellStyle name="Comma 2 15 4" xfId="1271"/>
    <cellStyle name="Comma 2 15 5" xfId="1272"/>
    <cellStyle name="Comma 2 15 6" xfId="1273"/>
    <cellStyle name="Comma 2 15 7" xfId="1274"/>
    <cellStyle name="Comma 2 15 8" xfId="1275"/>
    <cellStyle name="Comma 2 15 9" xfId="1276"/>
    <cellStyle name="Comma 2 16" xfId="1277"/>
    <cellStyle name="Comma 2 16 10" xfId="1278"/>
    <cellStyle name="Comma 2 16 11" xfId="1279"/>
    <cellStyle name="Comma 2 16 12" xfId="1280"/>
    <cellStyle name="Comma 2 16 13" xfId="1281"/>
    <cellStyle name="Comma 2 16 14" xfId="1282"/>
    <cellStyle name="Comma 2 16 15" xfId="1283"/>
    <cellStyle name="Comma 2 16 16" xfId="1284"/>
    <cellStyle name="Comma 2 16 17" xfId="1285"/>
    <cellStyle name="Comma 2 16 18" xfId="1286"/>
    <cellStyle name="Comma 2 16 19" xfId="1287"/>
    <cellStyle name="Comma 2 16 2" xfId="1288"/>
    <cellStyle name="Comma 2 16 20" xfId="1289"/>
    <cellStyle name="Comma 2 16 21" xfId="1290"/>
    <cellStyle name="Comma 2 16 22" xfId="1291"/>
    <cellStyle name="Comma 2 16 23" xfId="1292"/>
    <cellStyle name="Comma 2 16 24" xfId="1293"/>
    <cellStyle name="Comma 2 16 25" xfId="1294"/>
    <cellStyle name="Comma 2 16 26" xfId="1295"/>
    <cellStyle name="Comma 2 16 27" xfId="1296"/>
    <cellStyle name="Comma 2 16 28" xfId="1297"/>
    <cellStyle name="Comma 2 16 3" xfId="1298"/>
    <cellStyle name="Comma 2 16 4" xfId="1299"/>
    <cellStyle name="Comma 2 16 5" xfId="1300"/>
    <cellStyle name="Comma 2 16 6" xfId="1301"/>
    <cellStyle name="Comma 2 16 7" xfId="1302"/>
    <cellStyle name="Comma 2 16 8" xfId="1303"/>
    <cellStyle name="Comma 2 16 9" xfId="1304"/>
    <cellStyle name="Comma 2 17" xfId="1305"/>
    <cellStyle name="Comma 2 18" xfId="1306"/>
    <cellStyle name="Comma 2 19" xfId="1307"/>
    <cellStyle name="Comma 2 2" xfId="11"/>
    <cellStyle name="Comma 2 20" xfId="1308"/>
    <cellStyle name="Comma 2 21" xfId="1309"/>
    <cellStyle name="Comma 2 22" xfId="1310"/>
    <cellStyle name="Comma 2 23" xfId="1311"/>
    <cellStyle name="Comma 2 24" xfId="1312"/>
    <cellStyle name="Comma 2 25" xfId="1313"/>
    <cellStyle name="Comma 2 26" xfId="1314"/>
    <cellStyle name="Comma 2 27" xfId="1315"/>
    <cellStyle name="Comma 2 28" xfId="1316"/>
    <cellStyle name="Comma 2 29" xfId="1317"/>
    <cellStyle name="Comma 2 3" xfId="1318"/>
    <cellStyle name="Comma 2 30" xfId="1319"/>
    <cellStyle name="Comma 2 31" xfId="1320"/>
    <cellStyle name="Comma 2 32" xfId="1321"/>
    <cellStyle name="Comma 2 33" xfId="1322"/>
    <cellStyle name="Comma 2 34" xfId="1323"/>
    <cellStyle name="Comma 2 35" xfId="1324"/>
    <cellStyle name="Comma 2 36" xfId="1325"/>
    <cellStyle name="Comma 2 37" xfId="1326"/>
    <cellStyle name="Comma 2 38" xfId="1327"/>
    <cellStyle name="Comma 2 39" xfId="1328"/>
    <cellStyle name="Comma 2 4" xfId="1329"/>
    <cellStyle name="Comma 2 40" xfId="1330"/>
    <cellStyle name="Comma 2 41" xfId="1331"/>
    <cellStyle name="Comma 2 42" xfId="1332"/>
    <cellStyle name="Comma 2 43" xfId="1333"/>
    <cellStyle name="Comma 2 44" xfId="1334"/>
    <cellStyle name="Comma 2 45" xfId="1335"/>
    <cellStyle name="Comma 2 46" xfId="1336"/>
    <cellStyle name="Comma 2 47" xfId="1337"/>
    <cellStyle name="Comma 2 48" xfId="1338"/>
    <cellStyle name="Comma 2 49" xfId="1339"/>
    <cellStyle name="Comma 2 5" xfId="1340"/>
    <cellStyle name="Comma 2 50" xfId="1341"/>
    <cellStyle name="Comma 2 51" xfId="1342"/>
    <cellStyle name="Comma 2 52" xfId="1343"/>
    <cellStyle name="Comma 2 53" xfId="1344"/>
    <cellStyle name="Comma 2 54" xfId="1345"/>
    <cellStyle name="Comma 2 55" xfId="1346"/>
    <cellStyle name="Comma 2 56" xfId="1347"/>
    <cellStyle name="Comma 2 57" xfId="1348"/>
    <cellStyle name="Comma 2 58" xfId="1349"/>
    <cellStyle name="Comma 2 59" xfId="1350"/>
    <cellStyle name="Comma 2 6" xfId="1351"/>
    <cellStyle name="Comma 2 7" xfId="1352"/>
    <cellStyle name="Comma 2 8" xfId="1353"/>
    <cellStyle name="Comma 2 9" xfId="1354"/>
    <cellStyle name="Comma 20" xfId="1355"/>
    <cellStyle name="Comma 21" xfId="1356"/>
    <cellStyle name="Comma 21 10" xfId="1357"/>
    <cellStyle name="Comma 21 11" xfId="1358"/>
    <cellStyle name="Comma 21 12" xfId="1359"/>
    <cellStyle name="Comma 21 13" xfId="1360"/>
    <cellStyle name="Comma 21 14" xfId="1361"/>
    <cellStyle name="Comma 21 15" xfId="1362"/>
    <cellStyle name="Comma 21 16" xfId="1363"/>
    <cellStyle name="Comma 21 17" xfId="1364"/>
    <cellStyle name="Comma 21 18" xfId="1365"/>
    <cellStyle name="Comma 21 19" xfId="1366"/>
    <cellStyle name="Comma 21 2" xfId="1367"/>
    <cellStyle name="Comma 21 20" xfId="1368"/>
    <cellStyle name="Comma 21 21" xfId="1369"/>
    <cellStyle name="Comma 21 22" xfId="1370"/>
    <cellStyle name="Comma 21 3" xfId="1371"/>
    <cellStyle name="Comma 21 4" xfId="1372"/>
    <cellStyle name="Comma 21 5" xfId="1373"/>
    <cellStyle name="Comma 21 6" xfId="1374"/>
    <cellStyle name="Comma 21 7" xfId="1375"/>
    <cellStyle name="Comma 21 8" xfId="1376"/>
    <cellStyle name="Comma 21 9" xfId="1377"/>
    <cellStyle name="Comma 22" xfId="1378"/>
    <cellStyle name="Comma 22 2" xfId="1379"/>
    <cellStyle name="Comma 22 2 10" xfId="1380"/>
    <cellStyle name="Comma 22 2 11" xfId="1381"/>
    <cellStyle name="Comma 22 2 12" xfId="1382"/>
    <cellStyle name="Comma 22 2 13" xfId="1383"/>
    <cellStyle name="Comma 22 2 14" xfId="1384"/>
    <cellStyle name="Comma 22 2 15" xfId="1385"/>
    <cellStyle name="Comma 22 2 16" xfId="1386"/>
    <cellStyle name="Comma 22 2 17" xfId="1387"/>
    <cellStyle name="Comma 22 2 18" xfId="1388"/>
    <cellStyle name="Comma 22 2 19" xfId="1389"/>
    <cellStyle name="Comma 22 2 2" xfId="1390"/>
    <cellStyle name="Comma 22 2 20" xfId="1391"/>
    <cellStyle name="Comma 22 2 21" xfId="1392"/>
    <cellStyle name="Comma 22 2 22" xfId="1393"/>
    <cellStyle name="Comma 22 2 3" xfId="1394"/>
    <cellStyle name="Comma 22 2 4" xfId="1395"/>
    <cellStyle name="Comma 22 2 5" xfId="1396"/>
    <cellStyle name="Comma 22 2 6" xfId="1397"/>
    <cellStyle name="Comma 22 2 7" xfId="1398"/>
    <cellStyle name="Comma 22 2 8" xfId="1399"/>
    <cellStyle name="Comma 22 2 9" xfId="1400"/>
    <cellStyle name="Comma 22 3" xfId="1401"/>
    <cellStyle name="Comma 22 3 10" xfId="1402"/>
    <cellStyle name="Comma 22 3 11" xfId="1403"/>
    <cellStyle name="Comma 22 3 12" xfId="1404"/>
    <cellStyle name="Comma 22 3 13" xfId="1405"/>
    <cellStyle name="Comma 22 3 14" xfId="1406"/>
    <cellStyle name="Comma 22 3 15" xfId="1407"/>
    <cellStyle name="Comma 22 3 16" xfId="1408"/>
    <cellStyle name="Comma 22 3 17" xfId="1409"/>
    <cellStyle name="Comma 22 3 18" xfId="1410"/>
    <cellStyle name="Comma 22 3 19" xfId="1411"/>
    <cellStyle name="Comma 22 3 2" xfId="1412"/>
    <cellStyle name="Comma 22 3 20" xfId="1413"/>
    <cellStyle name="Comma 22 3 21" xfId="1414"/>
    <cellStyle name="Comma 22 3 22" xfId="1415"/>
    <cellStyle name="Comma 22 3 3" xfId="1416"/>
    <cellStyle name="Comma 22 3 4" xfId="1417"/>
    <cellStyle name="Comma 22 3 5" xfId="1418"/>
    <cellStyle name="Comma 22 3 6" xfId="1419"/>
    <cellStyle name="Comma 22 3 7" xfId="1420"/>
    <cellStyle name="Comma 22 3 8" xfId="1421"/>
    <cellStyle name="Comma 22 3 9" xfId="1422"/>
    <cellStyle name="Comma 22 4" xfId="1423"/>
    <cellStyle name="Comma 22 4 10" xfId="1424"/>
    <cellStyle name="Comma 22 4 11" xfId="1425"/>
    <cellStyle name="Comma 22 4 12" xfId="1426"/>
    <cellStyle name="Comma 22 4 13" xfId="1427"/>
    <cellStyle name="Comma 22 4 14" xfId="1428"/>
    <cellStyle name="Comma 22 4 15" xfId="1429"/>
    <cellStyle name="Comma 22 4 16" xfId="1430"/>
    <cellStyle name="Comma 22 4 17" xfId="1431"/>
    <cellStyle name="Comma 22 4 18" xfId="1432"/>
    <cellStyle name="Comma 22 4 19" xfId="1433"/>
    <cellStyle name="Comma 22 4 2" xfId="1434"/>
    <cellStyle name="Comma 22 4 20" xfId="1435"/>
    <cellStyle name="Comma 22 4 21" xfId="1436"/>
    <cellStyle name="Comma 22 4 22" xfId="1437"/>
    <cellStyle name="Comma 22 4 3" xfId="1438"/>
    <cellStyle name="Comma 22 4 4" xfId="1439"/>
    <cellStyle name="Comma 22 4 5" xfId="1440"/>
    <cellStyle name="Comma 22 4 6" xfId="1441"/>
    <cellStyle name="Comma 22 4 7" xfId="1442"/>
    <cellStyle name="Comma 22 4 8" xfId="1443"/>
    <cellStyle name="Comma 22 4 9" xfId="1444"/>
    <cellStyle name="Comma 22 5" xfId="1445"/>
    <cellStyle name="Comma 22 5 10" xfId="1446"/>
    <cellStyle name="Comma 22 5 11" xfId="1447"/>
    <cellStyle name="Comma 22 5 12" xfId="1448"/>
    <cellStyle name="Comma 22 5 13" xfId="1449"/>
    <cellStyle name="Comma 22 5 14" xfId="1450"/>
    <cellStyle name="Comma 22 5 15" xfId="1451"/>
    <cellStyle name="Comma 22 5 16" xfId="1452"/>
    <cellStyle name="Comma 22 5 17" xfId="1453"/>
    <cellStyle name="Comma 22 5 18" xfId="1454"/>
    <cellStyle name="Comma 22 5 19" xfId="1455"/>
    <cellStyle name="Comma 22 5 2" xfId="1456"/>
    <cellStyle name="Comma 22 5 20" xfId="1457"/>
    <cellStyle name="Comma 22 5 21" xfId="1458"/>
    <cellStyle name="Comma 22 5 22" xfId="1459"/>
    <cellStyle name="Comma 22 5 3" xfId="1460"/>
    <cellStyle name="Comma 22 5 4" xfId="1461"/>
    <cellStyle name="Comma 22 5 5" xfId="1462"/>
    <cellStyle name="Comma 22 5 6" xfId="1463"/>
    <cellStyle name="Comma 22 5 7" xfId="1464"/>
    <cellStyle name="Comma 22 5 8" xfId="1465"/>
    <cellStyle name="Comma 22 5 9" xfId="1466"/>
    <cellStyle name="Comma 22 6" xfId="1467"/>
    <cellStyle name="Comma 22 6 10" xfId="1468"/>
    <cellStyle name="Comma 22 6 11" xfId="1469"/>
    <cellStyle name="Comma 22 6 12" xfId="1470"/>
    <cellStyle name="Comma 22 6 13" xfId="1471"/>
    <cellStyle name="Comma 22 6 14" xfId="1472"/>
    <cellStyle name="Comma 22 6 15" xfId="1473"/>
    <cellStyle name="Comma 22 6 16" xfId="1474"/>
    <cellStyle name="Comma 22 6 17" xfId="1475"/>
    <cellStyle name="Comma 22 6 18" xfId="1476"/>
    <cellStyle name="Comma 22 6 19" xfId="1477"/>
    <cellStyle name="Comma 22 6 2" xfId="1478"/>
    <cellStyle name="Comma 22 6 20" xfId="1479"/>
    <cellStyle name="Comma 22 6 21" xfId="1480"/>
    <cellStyle name="Comma 22 6 22" xfId="1481"/>
    <cellStyle name="Comma 22 6 3" xfId="1482"/>
    <cellStyle name="Comma 22 6 4" xfId="1483"/>
    <cellStyle name="Comma 22 6 5" xfId="1484"/>
    <cellStyle name="Comma 22 6 6" xfId="1485"/>
    <cellStyle name="Comma 22 6 7" xfId="1486"/>
    <cellStyle name="Comma 22 6 8" xfId="1487"/>
    <cellStyle name="Comma 22 6 9" xfId="1488"/>
    <cellStyle name="Comma 23" xfId="1489"/>
    <cellStyle name="Comma 23 2" xfId="1490"/>
    <cellStyle name="Comma 23 2 10" xfId="1491"/>
    <cellStyle name="Comma 23 2 11" xfId="1492"/>
    <cellStyle name="Comma 23 2 12" xfId="1493"/>
    <cellStyle name="Comma 23 2 13" xfId="1494"/>
    <cellStyle name="Comma 23 2 14" xfId="1495"/>
    <cellStyle name="Comma 23 2 15" xfId="1496"/>
    <cellStyle name="Comma 23 2 16" xfId="1497"/>
    <cellStyle name="Comma 23 2 17" xfId="1498"/>
    <cellStyle name="Comma 23 2 18" xfId="1499"/>
    <cellStyle name="Comma 23 2 19" xfId="1500"/>
    <cellStyle name="Comma 23 2 2" xfId="1501"/>
    <cellStyle name="Comma 23 2 20" xfId="1502"/>
    <cellStyle name="Comma 23 2 21" xfId="1503"/>
    <cellStyle name="Comma 23 2 22" xfId="1504"/>
    <cellStyle name="Comma 23 2 3" xfId="1505"/>
    <cellStyle name="Comma 23 2 4" xfId="1506"/>
    <cellStyle name="Comma 23 2 5" xfId="1507"/>
    <cellStyle name="Comma 23 2 6" xfId="1508"/>
    <cellStyle name="Comma 23 2 7" xfId="1509"/>
    <cellStyle name="Comma 23 2 8" xfId="1510"/>
    <cellStyle name="Comma 23 2 9" xfId="1511"/>
    <cellStyle name="Comma 23 3" xfId="1512"/>
    <cellStyle name="Comma 23 3 10" xfId="1513"/>
    <cellStyle name="Comma 23 3 11" xfId="1514"/>
    <cellStyle name="Comma 23 3 12" xfId="1515"/>
    <cellStyle name="Comma 23 3 13" xfId="1516"/>
    <cellStyle name="Comma 23 3 14" xfId="1517"/>
    <cellStyle name="Comma 23 3 15" xfId="1518"/>
    <cellStyle name="Comma 23 3 16" xfId="1519"/>
    <cellStyle name="Comma 23 3 17" xfId="1520"/>
    <cellStyle name="Comma 23 3 18" xfId="1521"/>
    <cellStyle name="Comma 23 3 19" xfId="1522"/>
    <cellStyle name="Comma 23 3 2" xfId="1523"/>
    <cellStyle name="Comma 23 3 20" xfId="1524"/>
    <cellStyle name="Comma 23 3 21" xfId="1525"/>
    <cellStyle name="Comma 23 3 22" xfId="1526"/>
    <cellStyle name="Comma 23 3 3" xfId="1527"/>
    <cellStyle name="Comma 23 3 4" xfId="1528"/>
    <cellStyle name="Comma 23 3 5" xfId="1529"/>
    <cellStyle name="Comma 23 3 6" xfId="1530"/>
    <cellStyle name="Comma 23 3 7" xfId="1531"/>
    <cellStyle name="Comma 23 3 8" xfId="1532"/>
    <cellStyle name="Comma 23 3 9" xfId="1533"/>
    <cellStyle name="Comma 23 4" xfId="1534"/>
    <cellStyle name="Comma 23 4 10" xfId="1535"/>
    <cellStyle name="Comma 23 4 11" xfId="1536"/>
    <cellStyle name="Comma 23 4 12" xfId="1537"/>
    <cellStyle name="Comma 23 4 13" xfId="1538"/>
    <cellStyle name="Comma 23 4 14" xfId="1539"/>
    <cellStyle name="Comma 23 4 15" xfId="1540"/>
    <cellStyle name="Comma 23 4 16" xfId="1541"/>
    <cellStyle name="Comma 23 4 17" xfId="1542"/>
    <cellStyle name="Comma 23 4 18" xfId="1543"/>
    <cellStyle name="Comma 23 4 19" xfId="1544"/>
    <cellStyle name="Comma 23 4 2" xfId="1545"/>
    <cellStyle name="Comma 23 4 20" xfId="1546"/>
    <cellStyle name="Comma 23 4 21" xfId="1547"/>
    <cellStyle name="Comma 23 4 22" xfId="1548"/>
    <cellStyle name="Comma 23 4 3" xfId="1549"/>
    <cellStyle name="Comma 23 4 4" xfId="1550"/>
    <cellStyle name="Comma 23 4 5" xfId="1551"/>
    <cellStyle name="Comma 23 4 6" xfId="1552"/>
    <cellStyle name="Comma 23 4 7" xfId="1553"/>
    <cellStyle name="Comma 23 4 8" xfId="1554"/>
    <cellStyle name="Comma 23 4 9" xfId="1555"/>
    <cellStyle name="Comma 23 5" xfId="1556"/>
    <cellStyle name="Comma 23 5 10" xfId="1557"/>
    <cellStyle name="Comma 23 5 11" xfId="1558"/>
    <cellStyle name="Comma 23 5 12" xfId="1559"/>
    <cellStyle name="Comma 23 5 13" xfId="1560"/>
    <cellStyle name="Comma 23 5 14" xfId="1561"/>
    <cellStyle name="Comma 23 5 15" xfId="1562"/>
    <cellStyle name="Comma 23 5 16" xfId="1563"/>
    <cellStyle name="Comma 23 5 17" xfId="1564"/>
    <cellStyle name="Comma 23 5 18" xfId="1565"/>
    <cellStyle name="Comma 23 5 19" xfId="1566"/>
    <cellStyle name="Comma 23 5 2" xfId="1567"/>
    <cellStyle name="Comma 23 5 20" xfId="1568"/>
    <cellStyle name="Comma 23 5 21" xfId="1569"/>
    <cellStyle name="Comma 23 5 22" xfId="1570"/>
    <cellStyle name="Comma 23 5 3" xfId="1571"/>
    <cellStyle name="Comma 23 5 4" xfId="1572"/>
    <cellStyle name="Comma 23 5 5" xfId="1573"/>
    <cellStyle name="Comma 23 5 6" xfId="1574"/>
    <cellStyle name="Comma 23 5 7" xfId="1575"/>
    <cellStyle name="Comma 23 5 8" xfId="1576"/>
    <cellStyle name="Comma 23 5 9" xfId="1577"/>
    <cellStyle name="Comma 23 6" xfId="1578"/>
    <cellStyle name="Comma 23 6 10" xfId="1579"/>
    <cellStyle name="Comma 23 6 11" xfId="1580"/>
    <cellStyle name="Comma 23 6 12" xfId="1581"/>
    <cellStyle name="Comma 23 6 13" xfId="1582"/>
    <cellStyle name="Comma 23 6 14" xfId="1583"/>
    <cellStyle name="Comma 23 6 15" xfId="1584"/>
    <cellStyle name="Comma 23 6 16" xfId="1585"/>
    <cellStyle name="Comma 23 6 17" xfId="1586"/>
    <cellStyle name="Comma 23 6 18" xfId="1587"/>
    <cellStyle name="Comma 23 6 19" xfId="1588"/>
    <cellStyle name="Comma 23 6 2" xfId="1589"/>
    <cellStyle name="Comma 23 6 20" xfId="1590"/>
    <cellStyle name="Comma 23 6 21" xfId="1591"/>
    <cellStyle name="Comma 23 6 22" xfId="1592"/>
    <cellStyle name="Comma 23 6 3" xfId="1593"/>
    <cellStyle name="Comma 23 6 4" xfId="1594"/>
    <cellStyle name="Comma 23 6 5" xfId="1595"/>
    <cellStyle name="Comma 23 6 6" xfId="1596"/>
    <cellStyle name="Comma 23 6 7" xfId="1597"/>
    <cellStyle name="Comma 23 6 8" xfId="1598"/>
    <cellStyle name="Comma 23 6 9" xfId="1599"/>
    <cellStyle name="Comma 24" xfId="1600"/>
    <cellStyle name="Comma 24 2" xfId="1601"/>
    <cellStyle name="Comma 24 2 10" xfId="1602"/>
    <cellStyle name="Comma 24 2 11" xfId="1603"/>
    <cellStyle name="Comma 24 2 12" xfId="1604"/>
    <cellStyle name="Comma 24 2 13" xfId="1605"/>
    <cellStyle name="Comma 24 2 14" xfId="1606"/>
    <cellStyle name="Comma 24 2 15" xfId="1607"/>
    <cellStyle name="Comma 24 2 16" xfId="1608"/>
    <cellStyle name="Comma 24 2 17" xfId="1609"/>
    <cellStyle name="Comma 24 2 18" xfId="1610"/>
    <cellStyle name="Comma 24 2 19" xfId="1611"/>
    <cellStyle name="Comma 24 2 2" xfId="1612"/>
    <cellStyle name="Comma 24 2 20" xfId="1613"/>
    <cellStyle name="Comma 24 2 21" xfId="1614"/>
    <cellStyle name="Comma 24 2 22" xfId="1615"/>
    <cellStyle name="Comma 24 2 3" xfId="1616"/>
    <cellStyle name="Comma 24 2 4" xfId="1617"/>
    <cellStyle name="Comma 24 2 5" xfId="1618"/>
    <cellStyle name="Comma 24 2 6" xfId="1619"/>
    <cellStyle name="Comma 24 2 7" xfId="1620"/>
    <cellStyle name="Comma 24 2 8" xfId="1621"/>
    <cellStyle name="Comma 24 2 9" xfId="1622"/>
    <cellStyle name="Comma 24 3" xfId="1623"/>
    <cellStyle name="Comma 24 3 10" xfId="1624"/>
    <cellStyle name="Comma 24 3 11" xfId="1625"/>
    <cellStyle name="Comma 24 3 12" xfId="1626"/>
    <cellStyle name="Comma 24 3 13" xfId="1627"/>
    <cellStyle name="Comma 24 3 14" xfId="1628"/>
    <cellStyle name="Comma 24 3 15" xfId="1629"/>
    <cellStyle name="Comma 24 3 16" xfId="1630"/>
    <cellStyle name="Comma 24 3 17" xfId="1631"/>
    <cellStyle name="Comma 24 3 18" xfId="1632"/>
    <cellStyle name="Comma 24 3 19" xfId="1633"/>
    <cellStyle name="Comma 24 3 2" xfId="1634"/>
    <cellStyle name="Comma 24 3 20" xfId="1635"/>
    <cellStyle name="Comma 24 3 21" xfId="1636"/>
    <cellStyle name="Comma 24 3 22" xfId="1637"/>
    <cellStyle name="Comma 24 3 3" xfId="1638"/>
    <cellStyle name="Comma 24 3 4" xfId="1639"/>
    <cellStyle name="Comma 24 3 5" xfId="1640"/>
    <cellStyle name="Comma 24 3 6" xfId="1641"/>
    <cellStyle name="Comma 24 3 7" xfId="1642"/>
    <cellStyle name="Comma 24 3 8" xfId="1643"/>
    <cellStyle name="Comma 24 3 9" xfId="1644"/>
    <cellStyle name="Comma 24 4" xfId="1645"/>
    <cellStyle name="Comma 24 4 10" xfId="1646"/>
    <cellStyle name="Comma 24 4 11" xfId="1647"/>
    <cellStyle name="Comma 24 4 12" xfId="1648"/>
    <cellStyle name="Comma 24 4 13" xfId="1649"/>
    <cellStyle name="Comma 24 4 14" xfId="1650"/>
    <cellStyle name="Comma 24 4 15" xfId="1651"/>
    <cellStyle name="Comma 24 4 16" xfId="1652"/>
    <cellStyle name="Comma 24 4 17" xfId="1653"/>
    <cellStyle name="Comma 24 4 18" xfId="1654"/>
    <cellStyle name="Comma 24 4 19" xfId="1655"/>
    <cellStyle name="Comma 24 4 2" xfId="1656"/>
    <cellStyle name="Comma 24 4 20" xfId="1657"/>
    <cellStyle name="Comma 24 4 21" xfId="1658"/>
    <cellStyle name="Comma 24 4 22" xfId="1659"/>
    <cellStyle name="Comma 24 4 3" xfId="1660"/>
    <cellStyle name="Comma 24 4 4" xfId="1661"/>
    <cellStyle name="Comma 24 4 5" xfId="1662"/>
    <cellStyle name="Comma 24 4 6" xfId="1663"/>
    <cellStyle name="Comma 24 4 7" xfId="1664"/>
    <cellStyle name="Comma 24 4 8" xfId="1665"/>
    <cellStyle name="Comma 24 4 9" xfId="1666"/>
    <cellStyle name="Comma 24 5" xfId="1667"/>
    <cellStyle name="Comma 24 5 10" xfId="1668"/>
    <cellStyle name="Comma 24 5 11" xfId="1669"/>
    <cellStyle name="Comma 24 5 12" xfId="1670"/>
    <cellStyle name="Comma 24 5 13" xfId="1671"/>
    <cellStyle name="Comma 24 5 14" xfId="1672"/>
    <cellStyle name="Comma 24 5 15" xfId="1673"/>
    <cellStyle name="Comma 24 5 16" xfId="1674"/>
    <cellStyle name="Comma 24 5 17" xfId="1675"/>
    <cellStyle name="Comma 24 5 18" xfId="1676"/>
    <cellStyle name="Comma 24 5 19" xfId="1677"/>
    <cellStyle name="Comma 24 5 2" xfId="1678"/>
    <cellStyle name="Comma 24 5 20" xfId="1679"/>
    <cellStyle name="Comma 24 5 21" xfId="1680"/>
    <cellStyle name="Comma 24 5 22" xfId="1681"/>
    <cellStyle name="Comma 24 5 3" xfId="1682"/>
    <cellStyle name="Comma 24 5 4" xfId="1683"/>
    <cellStyle name="Comma 24 5 5" xfId="1684"/>
    <cellStyle name="Comma 24 5 6" xfId="1685"/>
    <cellStyle name="Comma 24 5 7" xfId="1686"/>
    <cellStyle name="Comma 24 5 8" xfId="1687"/>
    <cellStyle name="Comma 24 5 9" xfId="1688"/>
    <cellStyle name="Comma 24 6" xfId="1689"/>
    <cellStyle name="Comma 24 6 10" xfId="1690"/>
    <cellStyle name="Comma 24 6 11" xfId="1691"/>
    <cellStyle name="Comma 24 6 12" xfId="1692"/>
    <cellStyle name="Comma 24 6 13" xfId="1693"/>
    <cellStyle name="Comma 24 6 14" xfId="1694"/>
    <cellStyle name="Comma 24 6 15" xfId="1695"/>
    <cellStyle name="Comma 24 6 16" xfId="1696"/>
    <cellStyle name="Comma 24 6 17" xfId="1697"/>
    <cellStyle name="Comma 24 6 18" xfId="1698"/>
    <cellStyle name="Comma 24 6 19" xfId="1699"/>
    <cellStyle name="Comma 24 6 2" xfId="1700"/>
    <cellStyle name="Comma 24 6 20" xfId="1701"/>
    <cellStyle name="Comma 24 6 21" xfId="1702"/>
    <cellStyle name="Comma 24 6 22" xfId="1703"/>
    <cellStyle name="Comma 24 6 3" xfId="1704"/>
    <cellStyle name="Comma 24 6 4" xfId="1705"/>
    <cellStyle name="Comma 24 6 5" xfId="1706"/>
    <cellStyle name="Comma 24 6 6" xfId="1707"/>
    <cellStyle name="Comma 24 6 7" xfId="1708"/>
    <cellStyle name="Comma 24 6 8" xfId="1709"/>
    <cellStyle name="Comma 24 6 9" xfId="1710"/>
    <cellStyle name="Comma 25" xfId="1711"/>
    <cellStyle name="Comma 25 2" xfId="1712"/>
    <cellStyle name="Comma 25 2 10" xfId="1713"/>
    <cellStyle name="Comma 25 2 11" xfId="1714"/>
    <cellStyle name="Comma 25 2 12" xfId="1715"/>
    <cellStyle name="Comma 25 2 13" xfId="1716"/>
    <cellStyle name="Comma 25 2 14" xfId="1717"/>
    <cellStyle name="Comma 25 2 15" xfId="1718"/>
    <cellStyle name="Comma 25 2 16" xfId="1719"/>
    <cellStyle name="Comma 25 2 17" xfId="1720"/>
    <cellStyle name="Comma 25 2 18" xfId="1721"/>
    <cellStyle name="Comma 25 2 19" xfId="1722"/>
    <cellStyle name="Comma 25 2 2" xfId="1723"/>
    <cellStyle name="Comma 25 2 20" xfId="1724"/>
    <cellStyle name="Comma 25 2 21" xfId="1725"/>
    <cellStyle name="Comma 25 2 22" xfId="1726"/>
    <cellStyle name="Comma 25 2 3" xfId="1727"/>
    <cellStyle name="Comma 25 2 4" xfId="1728"/>
    <cellStyle name="Comma 25 2 5" xfId="1729"/>
    <cellStyle name="Comma 25 2 6" xfId="1730"/>
    <cellStyle name="Comma 25 2 7" xfId="1731"/>
    <cellStyle name="Comma 25 2 8" xfId="1732"/>
    <cellStyle name="Comma 25 2 9" xfId="1733"/>
    <cellStyle name="Comma 25 3" xfId="1734"/>
    <cellStyle name="Comma 25 3 10" xfId="1735"/>
    <cellStyle name="Comma 25 3 11" xfId="1736"/>
    <cellStyle name="Comma 25 3 12" xfId="1737"/>
    <cellStyle name="Comma 25 3 13" xfId="1738"/>
    <cellStyle name="Comma 25 3 14" xfId="1739"/>
    <cellStyle name="Comma 25 3 15" xfId="1740"/>
    <cellStyle name="Comma 25 3 16" xfId="1741"/>
    <cellStyle name="Comma 25 3 17" xfId="1742"/>
    <cellStyle name="Comma 25 3 18" xfId="1743"/>
    <cellStyle name="Comma 25 3 19" xfId="1744"/>
    <cellStyle name="Comma 25 3 2" xfId="1745"/>
    <cellStyle name="Comma 25 3 20" xfId="1746"/>
    <cellStyle name="Comma 25 3 21" xfId="1747"/>
    <cellStyle name="Comma 25 3 22" xfId="1748"/>
    <cellStyle name="Comma 25 3 3" xfId="1749"/>
    <cellStyle name="Comma 25 3 4" xfId="1750"/>
    <cellStyle name="Comma 25 3 5" xfId="1751"/>
    <cellStyle name="Comma 25 3 6" xfId="1752"/>
    <cellStyle name="Comma 25 3 7" xfId="1753"/>
    <cellStyle name="Comma 25 3 8" xfId="1754"/>
    <cellStyle name="Comma 25 3 9" xfId="1755"/>
    <cellStyle name="Comma 25 4" xfId="1756"/>
    <cellStyle name="Comma 25 4 10" xfId="1757"/>
    <cellStyle name="Comma 25 4 11" xfId="1758"/>
    <cellStyle name="Comma 25 4 12" xfId="1759"/>
    <cellStyle name="Comma 25 4 13" xfId="1760"/>
    <cellStyle name="Comma 25 4 14" xfId="1761"/>
    <cellStyle name="Comma 25 4 15" xfId="1762"/>
    <cellStyle name="Comma 25 4 16" xfId="1763"/>
    <cellStyle name="Comma 25 4 17" xfId="1764"/>
    <cellStyle name="Comma 25 4 18" xfId="1765"/>
    <cellStyle name="Comma 25 4 19" xfId="1766"/>
    <cellStyle name="Comma 25 4 2" xfId="1767"/>
    <cellStyle name="Comma 25 4 20" xfId="1768"/>
    <cellStyle name="Comma 25 4 21" xfId="1769"/>
    <cellStyle name="Comma 25 4 22" xfId="1770"/>
    <cellStyle name="Comma 25 4 3" xfId="1771"/>
    <cellStyle name="Comma 25 4 4" xfId="1772"/>
    <cellStyle name="Comma 25 4 5" xfId="1773"/>
    <cellStyle name="Comma 25 4 6" xfId="1774"/>
    <cellStyle name="Comma 25 4 7" xfId="1775"/>
    <cellStyle name="Comma 25 4 8" xfId="1776"/>
    <cellStyle name="Comma 25 4 9" xfId="1777"/>
    <cellStyle name="Comma 25 5" xfId="1778"/>
    <cellStyle name="Comma 25 5 10" xfId="1779"/>
    <cellStyle name="Comma 25 5 11" xfId="1780"/>
    <cellStyle name="Comma 25 5 12" xfId="1781"/>
    <cellStyle name="Comma 25 5 13" xfId="1782"/>
    <cellStyle name="Comma 25 5 14" xfId="1783"/>
    <cellStyle name="Comma 25 5 15" xfId="1784"/>
    <cellStyle name="Comma 25 5 16" xfId="1785"/>
    <cellStyle name="Comma 25 5 17" xfId="1786"/>
    <cellStyle name="Comma 25 5 18" xfId="1787"/>
    <cellStyle name="Comma 25 5 19" xfId="1788"/>
    <cellStyle name="Comma 25 5 2" xfId="1789"/>
    <cellStyle name="Comma 25 5 20" xfId="1790"/>
    <cellStyle name="Comma 25 5 21" xfId="1791"/>
    <cellStyle name="Comma 25 5 22" xfId="1792"/>
    <cellStyle name="Comma 25 5 3" xfId="1793"/>
    <cellStyle name="Comma 25 5 4" xfId="1794"/>
    <cellStyle name="Comma 25 5 5" xfId="1795"/>
    <cellStyle name="Comma 25 5 6" xfId="1796"/>
    <cellStyle name="Comma 25 5 7" xfId="1797"/>
    <cellStyle name="Comma 25 5 8" xfId="1798"/>
    <cellStyle name="Comma 25 5 9" xfId="1799"/>
    <cellStyle name="Comma 25 6" xfId="1800"/>
    <cellStyle name="Comma 25 6 10" xfId="1801"/>
    <cellStyle name="Comma 25 6 11" xfId="1802"/>
    <cellStyle name="Comma 25 6 12" xfId="1803"/>
    <cellStyle name="Comma 25 6 13" xfId="1804"/>
    <cellStyle name="Comma 25 6 14" xfId="1805"/>
    <cellStyle name="Comma 25 6 15" xfId="1806"/>
    <cellStyle name="Comma 25 6 16" xfId="1807"/>
    <cellStyle name="Comma 25 6 17" xfId="1808"/>
    <cellStyle name="Comma 25 6 18" xfId="1809"/>
    <cellStyle name="Comma 25 6 19" xfId="1810"/>
    <cellStyle name="Comma 25 6 2" xfId="1811"/>
    <cellStyle name="Comma 25 6 20" xfId="1812"/>
    <cellStyle name="Comma 25 6 21" xfId="1813"/>
    <cellStyle name="Comma 25 6 22" xfId="1814"/>
    <cellStyle name="Comma 25 6 3" xfId="1815"/>
    <cellStyle name="Comma 25 6 4" xfId="1816"/>
    <cellStyle name="Comma 25 6 5" xfId="1817"/>
    <cellStyle name="Comma 25 6 6" xfId="1818"/>
    <cellStyle name="Comma 25 6 7" xfId="1819"/>
    <cellStyle name="Comma 25 6 8" xfId="1820"/>
    <cellStyle name="Comma 25 6 9" xfId="1821"/>
    <cellStyle name="Comma 26" xfId="1822"/>
    <cellStyle name="Comma 26 2" xfId="1823"/>
    <cellStyle name="Comma 26 2 10" xfId="1824"/>
    <cellStyle name="Comma 26 2 11" xfId="1825"/>
    <cellStyle name="Comma 26 2 12" xfId="1826"/>
    <cellStyle name="Comma 26 2 13" xfId="1827"/>
    <cellStyle name="Comma 26 2 14" xfId="1828"/>
    <cellStyle name="Comma 26 2 15" xfId="1829"/>
    <cellStyle name="Comma 26 2 16" xfId="1830"/>
    <cellStyle name="Comma 26 2 17" xfId="1831"/>
    <cellStyle name="Comma 26 2 18" xfId="1832"/>
    <cellStyle name="Comma 26 2 19" xfId="1833"/>
    <cellStyle name="Comma 26 2 2" xfId="1834"/>
    <cellStyle name="Comma 26 2 20" xfId="1835"/>
    <cellStyle name="Comma 26 2 21" xfId="1836"/>
    <cellStyle name="Comma 26 2 22" xfId="1837"/>
    <cellStyle name="Comma 26 2 3" xfId="1838"/>
    <cellStyle name="Comma 26 2 4" xfId="1839"/>
    <cellStyle name="Comma 26 2 5" xfId="1840"/>
    <cellStyle name="Comma 26 2 6" xfId="1841"/>
    <cellStyle name="Comma 26 2 7" xfId="1842"/>
    <cellStyle name="Comma 26 2 8" xfId="1843"/>
    <cellStyle name="Comma 26 2 9" xfId="1844"/>
    <cellStyle name="Comma 26 3" xfId="1845"/>
    <cellStyle name="Comma 26 3 10" xfId="1846"/>
    <cellStyle name="Comma 26 3 11" xfId="1847"/>
    <cellStyle name="Comma 26 3 12" xfId="1848"/>
    <cellStyle name="Comma 26 3 13" xfId="1849"/>
    <cellStyle name="Comma 26 3 14" xfId="1850"/>
    <cellStyle name="Comma 26 3 15" xfId="1851"/>
    <cellStyle name="Comma 26 3 16" xfId="1852"/>
    <cellStyle name="Comma 26 3 17" xfId="1853"/>
    <cellStyle name="Comma 26 3 18" xfId="1854"/>
    <cellStyle name="Comma 26 3 19" xfId="1855"/>
    <cellStyle name="Comma 26 3 2" xfId="1856"/>
    <cellStyle name="Comma 26 3 20" xfId="1857"/>
    <cellStyle name="Comma 26 3 21" xfId="1858"/>
    <cellStyle name="Comma 26 3 22" xfId="1859"/>
    <cellStyle name="Comma 26 3 3" xfId="1860"/>
    <cellStyle name="Comma 26 3 4" xfId="1861"/>
    <cellStyle name="Comma 26 3 5" xfId="1862"/>
    <cellStyle name="Comma 26 3 6" xfId="1863"/>
    <cellStyle name="Comma 26 3 7" xfId="1864"/>
    <cellStyle name="Comma 26 3 8" xfId="1865"/>
    <cellStyle name="Comma 26 3 9" xfId="1866"/>
    <cellStyle name="Comma 26 4" xfId="1867"/>
    <cellStyle name="Comma 26 4 10" xfId="1868"/>
    <cellStyle name="Comma 26 4 11" xfId="1869"/>
    <cellStyle name="Comma 26 4 12" xfId="1870"/>
    <cellStyle name="Comma 26 4 13" xfId="1871"/>
    <cellStyle name="Comma 26 4 14" xfId="1872"/>
    <cellStyle name="Comma 26 4 15" xfId="1873"/>
    <cellStyle name="Comma 26 4 16" xfId="1874"/>
    <cellStyle name="Comma 26 4 17" xfId="1875"/>
    <cellStyle name="Comma 26 4 18" xfId="1876"/>
    <cellStyle name="Comma 26 4 19" xfId="1877"/>
    <cellStyle name="Comma 26 4 2" xfId="1878"/>
    <cellStyle name="Comma 26 4 20" xfId="1879"/>
    <cellStyle name="Comma 26 4 21" xfId="1880"/>
    <cellStyle name="Comma 26 4 22" xfId="1881"/>
    <cellStyle name="Comma 26 4 3" xfId="1882"/>
    <cellStyle name="Comma 26 4 4" xfId="1883"/>
    <cellStyle name="Comma 26 4 5" xfId="1884"/>
    <cellStyle name="Comma 26 4 6" xfId="1885"/>
    <cellStyle name="Comma 26 4 7" xfId="1886"/>
    <cellStyle name="Comma 26 4 8" xfId="1887"/>
    <cellStyle name="Comma 26 4 9" xfId="1888"/>
    <cellStyle name="Comma 26 5" xfId="1889"/>
    <cellStyle name="Comma 26 5 10" xfId="1890"/>
    <cellStyle name="Comma 26 5 11" xfId="1891"/>
    <cellStyle name="Comma 26 5 12" xfId="1892"/>
    <cellStyle name="Comma 26 5 13" xfId="1893"/>
    <cellStyle name="Comma 26 5 14" xfId="1894"/>
    <cellStyle name="Comma 26 5 15" xfId="1895"/>
    <cellStyle name="Comma 26 5 16" xfId="1896"/>
    <cellStyle name="Comma 26 5 17" xfId="1897"/>
    <cellStyle name="Comma 26 5 18" xfId="1898"/>
    <cellStyle name="Comma 26 5 19" xfId="1899"/>
    <cellStyle name="Comma 26 5 2" xfId="1900"/>
    <cellStyle name="Comma 26 5 20" xfId="1901"/>
    <cellStyle name="Comma 26 5 21" xfId="1902"/>
    <cellStyle name="Comma 26 5 22" xfId="1903"/>
    <cellStyle name="Comma 26 5 3" xfId="1904"/>
    <cellStyle name="Comma 26 5 4" xfId="1905"/>
    <cellStyle name="Comma 26 5 5" xfId="1906"/>
    <cellStyle name="Comma 26 5 6" xfId="1907"/>
    <cellStyle name="Comma 26 5 7" xfId="1908"/>
    <cellStyle name="Comma 26 5 8" xfId="1909"/>
    <cellStyle name="Comma 26 5 9" xfId="1910"/>
    <cellStyle name="Comma 26 6" xfId="1911"/>
    <cellStyle name="Comma 26 6 10" xfId="1912"/>
    <cellStyle name="Comma 26 6 11" xfId="1913"/>
    <cellStyle name="Comma 26 6 12" xfId="1914"/>
    <cellStyle name="Comma 26 6 13" xfId="1915"/>
    <cellStyle name="Comma 26 6 14" xfId="1916"/>
    <cellStyle name="Comma 26 6 15" xfId="1917"/>
    <cellStyle name="Comma 26 6 16" xfId="1918"/>
    <cellStyle name="Comma 26 6 17" xfId="1919"/>
    <cellStyle name="Comma 26 6 18" xfId="1920"/>
    <cellStyle name="Comma 26 6 19" xfId="1921"/>
    <cellStyle name="Comma 26 6 2" xfId="1922"/>
    <cellStyle name="Comma 26 6 20" xfId="1923"/>
    <cellStyle name="Comma 26 6 21" xfId="1924"/>
    <cellStyle name="Comma 26 6 22" xfId="1925"/>
    <cellStyle name="Comma 26 6 3" xfId="1926"/>
    <cellStyle name="Comma 26 6 4" xfId="1927"/>
    <cellStyle name="Comma 26 6 5" xfId="1928"/>
    <cellStyle name="Comma 26 6 6" xfId="1929"/>
    <cellStyle name="Comma 26 6 7" xfId="1930"/>
    <cellStyle name="Comma 26 6 8" xfId="1931"/>
    <cellStyle name="Comma 26 6 9" xfId="1932"/>
    <cellStyle name="Comma 27" xfId="1933"/>
    <cellStyle name="Comma 27 10" xfId="1934"/>
    <cellStyle name="Comma 27 11" xfId="1935"/>
    <cellStyle name="Comma 27 12" xfId="1936"/>
    <cellStyle name="Comma 27 13" xfId="1937"/>
    <cellStyle name="Comma 27 14" xfId="1938"/>
    <cellStyle name="Comma 27 15" xfId="1939"/>
    <cellStyle name="Comma 27 16" xfId="1940"/>
    <cellStyle name="Comma 27 17" xfId="1941"/>
    <cellStyle name="Comma 27 18" xfId="1942"/>
    <cellStyle name="Comma 27 19" xfId="1943"/>
    <cellStyle name="Comma 27 2" xfId="1944"/>
    <cellStyle name="Comma 27 2 10" xfId="1945"/>
    <cellStyle name="Comma 27 2 11" xfId="1946"/>
    <cellStyle name="Comma 27 2 12" xfId="1947"/>
    <cellStyle name="Comma 27 2 13" xfId="1948"/>
    <cellStyle name="Comma 27 2 14" xfId="1949"/>
    <cellStyle name="Comma 27 2 15" xfId="1950"/>
    <cellStyle name="Comma 27 2 16" xfId="1951"/>
    <cellStyle name="Comma 27 2 17" xfId="1952"/>
    <cellStyle name="Comma 27 2 18" xfId="1953"/>
    <cellStyle name="Comma 27 2 19" xfId="1954"/>
    <cellStyle name="Comma 27 2 2" xfId="1955"/>
    <cellStyle name="Comma 27 2 20" xfId="1956"/>
    <cellStyle name="Comma 27 2 21" xfId="1957"/>
    <cellStyle name="Comma 27 2 22" xfId="1958"/>
    <cellStyle name="Comma 27 2 3" xfId="1959"/>
    <cellStyle name="Comma 27 2 4" xfId="1960"/>
    <cellStyle name="Comma 27 2 5" xfId="1961"/>
    <cellStyle name="Comma 27 2 6" xfId="1962"/>
    <cellStyle name="Comma 27 2 7" xfId="1963"/>
    <cellStyle name="Comma 27 2 8" xfId="1964"/>
    <cellStyle name="Comma 27 2 9" xfId="1965"/>
    <cellStyle name="Comma 27 20" xfId="1966"/>
    <cellStyle name="Comma 27 21" xfId="1967"/>
    <cellStyle name="Comma 27 22" xfId="1968"/>
    <cellStyle name="Comma 27 23" xfId="1969"/>
    <cellStyle name="Comma 27 24" xfId="1970"/>
    <cellStyle name="Comma 27 25" xfId="1971"/>
    <cellStyle name="Comma 27 26" xfId="1972"/>
    <cellStyle name="Comma 27 27" xfId="1973"/>
    <cellStyle name="Comma 27 3" xfId="1974"/>
    <cellStyle name="Comma 27 3 10" xfId="1975"/>
    <cellStyle name="Comma 27 3 11" xfId="1976"/>
    <cellStyle name="Comma 27 3 12" xfId="1977"/>
    <cellStyle name="Comma 27 3 13" xfId="1978"/>
    <cellStyle name="Comma 27 3 14" xfId="1979"/>
    <cellStyle name="Comma 27 3 15" xfId="1980"/>
    <cellStyle name="Comma 27 3 16" xfId="1981"/>
    <cellStyle name="Comma 27 3 17" xfId="1982"/>
    <cellStyle name="Comma 27 3 18" xfId="1983"/>
    <cellStyle name="Comma 27 3 19" xfId="1984"/>
    <cellStyle name="Comma 27 3 2" xfId="1985"/>
    <cellStyle name="Comma 27 3 20" xfId="1986"/>
    <cellStyle name="Comma 27 3 21" xfId="1987"/>
    <cellStyle name="Comma 27 3 22" xfId="1988"/>
    <cellStyle name="Comma 27 3 3" xfId="1989"/>
    <cellStyle name="Comma 27 3 4" xfId="1990"/>
    <cellStyle name="Comma 27 3 5" xfId="1991"/>
    <cellStyle name="Comma 27 3 6" xfId="1992"/>
    <cellStyle name="Comma 27 3 7" xfId="1993"/>
    <cellStyle name="Comma 27 3 8" xfId="1994"/>
    <cellStyle name="Comma 27 3 9" xfId="1995"/>
    <cellStyle name="Comma 27 4" xfId="1996"/>
    <cellStyle name="Comma 27 4 10" xfId="1997"/>
    <cellStyle name="Comma 27 4 11" xfId="1998"/>
    <cellStyle name="Comma 27 4 12" xfId="1999"/>
    <cellStyle name="Comma 27 4 13" xfId="2000"/>
    <cellStyle name="Comma 27 4 14" xfId="2001"/>
    <cellStyle name="Comma 27 4 15" xfId="2002"/>
    <cellStyle name="Comma 27 4 16" xfId="2003"/>
    <cellStyle name="Comma 27 4 17" xfId="2004"/>
    <cellStyle name="Comma 27 4 18" xfId="2005"/>
    <cellStyle name="Comma 27 4 19" xfId="2006"/>
    <cellStyle name="Comma 27 4 2" xfId="2007"/>
    <cellStyle name="Comma 27 4 20" xfId="2008"/>
    <cellStyle name="Comma 27 4 21" xfId="2009"/>
    <cellStyle name="Comma 27 4 22" xfId="2010"/>
    <cellStyle name="Comma 27 4 3" xfId="2011"/>
    <cellStyle name="Comma 27 4 4" xfId="2012"/>
    <cellStyle name="Comma 27 4 5" xfId="2013"/>
    <cellStyle name="Comma 27 4 6" xfId="2014"/>
    <cellStyle name="Comma 27 4 7" xfId="2015"/>
    <cellStyle name="Comma 27 4 8" xfId="2016"/>
    <cellStyle name="Comma 27 4 9" xfId="2017"/>
    <cellStyle name="Comma 27 5" xfId="2018"/>
    <cellStyle name="Comma 27 5 10" xfId="2019"/>
    <cellStyle name="Comma 27 5 11" xfId="2020"/>
    <cellStyle name="Comma 27 5 12" xfId="2021"/>
    <cellStyle name="Comma 27 5 13" xfId="2022"/>
    <cellStyle name="Comma 27 5 14" xfId="2023"/>
    <cellStyle name="Comma 27 5 15" xfId="2024"/>
    <cellStyle name="Comma 27 5 16" xfId="2025"/>
    <cellStyle name="Comma 27 5 17" xfId="2026"/>
    <cellStyle name="Comma 27 5 18" xfId="2027"/>
    <cellStyle name="Comma 27 5 19" xfId="2028"/>
    <cellStyle name="Comma 27 5 2" xfId="2029"/>
    <cellStyle name="Comma 27 5 20" xfId="2030"/>
    <cellStyle name="Comma 27 5 21" xfId="2031"/>
    <cellStyle name="Comma 27 5 22" xfId="2032"/>
    <cellStyle name="Comma 27 5 3" xfId="2033"/>
    <cellStyle name="Comma 27 5 4" xfId="2034"/>
    <cellStyle name="Comma 27 5 5" xfId="2035"/>
    <cellStyle name="Comma 27 5 6" xfId="2036"/>
    <cellStyle name="Comma 27 5 7" xfId="2037"/>
    <cellStyle name="Comma 27 5 8" xfId="2038"/>
    <cellStyle name="Comma 27 5 9" xfId="2039"/>
    <cellStyle name="Comma 27 6" xfId="2040"/>
    <cellStyle name="Comma 27 6 10" xfId="2041"/>
    <cellStyle name="Comma 27 6 11" xfId="2042"/>
    <cellStyle name="Comma 27 6 12" xfId="2043"/>
    <cellStyle name="Comma 27 6 13" xfId="2044"/>
    <cellStyle name="Comma 27 6 14" xfId="2045"/>
    <cellStyle name="Comma 27 6 15" xfId="2046"/>
    <cellStyle name="Comma 27 6 16" xfId="2047"/>
    <cellStyle name="Comma 27 6 17" xfId="2048"/>
    <cellStyle name="Comma 27 6 18" xfId="2049"/>
    <cellStyle name="Comma 27 6 19" xfId="2050"/>
    <cellStyle name="Comma 27 6 2" xfId="2051"/>
    <cellStyle name="Comma 27 6 20" xfId="2052"/>
    <cellStyle name="Comma 27 6 21" xfId="2053"/>
    <cellStyle name="Comma 27 6 22" xfId="2054"/>
    <cellStyle name="Comma 27 6 3" xfId="2055"/>
    <cellStyle name="Comma 27 6 4" xfId="2056"/>
    <cellStyle name="Comma 27 6 5" xfId="2057"/>
    <cellStyle name="Comma 27 6 6" xfId="2058"/>
    <cellStyle name="Comma 27 6 7" xfId="2059"/>
    <cellStyle name="Comma 27 6 8" xfId="2060"/>
    <cellStyle name="Comma 27 6 9" xfId="2061"/>
    <cellStyle name="Comma 27 7" xfId="2062"/>
    <cellStyle name="Comma 27 8" xfId="2063"/>
    <cellStyle name="Comma 27 9" xfId="2064"/>
    <cellStyle name="Comma 28" xfId="2065"/>
    <cellStyle name="Comma 29" xfId="2066"/>
    <cellStyle name="Comma 29 10" xfId="2067"/>
    <cellStyle name="Comma 29 11" xfId="2068"/>
    <cellStyle name="Comma 29 12" xfId="2069"/>
    <cellStyle name="Comma 29 13" xfId="2070"/>
    <cellStyle name="Comma 29 14" xfId="2071"/>
    <cellStyle name="Comma 29 15" xfId="2072"/>
    <cellStyle name="Comma 29 16" xfId="2073"/>
    <cellStyle name="Comma 29 17" xfId="2074"/>
    <cellStyle name="Comma 29 18" xfId="2075"/>
    <cellStyle name="Comma 29 19" xfId="2076"/>
    <cellStyle name="Comma 29 2" xfId="2077"/>
    <cellStyle name="Comma 29 2 10" xfId="2078"/>
    <cellStyle name="Comma 29 2 11" xfId="2079"/>
    <cellStyle name="Comma 29 2 12" xfId="2080"/>
    <cellStyle name="Comma 29 2 13" xfId="2081"/>
    <cellStyle name="Comma 29 2 14" xfId="2082"/>
    <cellStyle name="Comma 29 2 15" xfId="2083"/>
    <cellStyle name="Comma 29 2 16" xfId="2084"/>
    <cellStyle name="Comma 29 2 17" xfId="2085"/>
    <cellStyle name="Comma 29 2 18" xfId="2086"/>
    <cellStyle name="Comma 29 2 19" xfId="2087"/>
    <cellStyle name="Comma 29 2 2" xfId="2088"/>
    <cellStyle name="Comma 29 2 20" xfId="2089"/>
    <cellStyle name="Comma 29 2 21" xfId="2090"/>
    <cellStyle name="Comma 29 2 22" xfId="2091"/>
    <cellStyle name="Comma 29 2 3" xfId="2092"/>
    <cellStyle name="Comma 29 2 4" xfId="2093"/>
    <cellStyle name="Comma 29 2 5" xfId="2094"/>
    <cellStyle name="Comma 29 2 6" xfId="2095"/>
    <cellStyle name="Comma 29 2 7" xfId="2096"/>
    <cellStyle name="Comma 29 2 8" xfId="2097"/>
    <cellStyle name="Comma 29 2 9" xfId="2098"/>
    <cellStyle name="Comma 29 20" xfId="2099"/>
    <cellStyle name="Comma 29 21" xfId="2100"/>
    <cellStyle name="Comma 29 22" xfId="2101"/>
    <cellStyle name="Comma 29 23" xfId="2102"/>
    <cellStyle name="Comma 29 3" xfId="2103"/>
    <cellStyle name="Comma 29 4" xfId="2104"/>
    <cellStyle name="Comma 29 5" xfId="2105"/>
    <cellStyle name="Comma 29 6" xfId="2106"/>
    <cellStyle name="Comma 29 7" xfId="2107"/>
    <cellStyle name="Comma 29 8" xfId="2108"/>
    <cellStyle name="Comma 29 9" xfId="2109"/>
    <cellStyle name="Comma 3" xfId="3"/>
    <cellStyle name="Comma 3 10" xfId="2110"/>
    <cellStyle name="Comma 3 100" xfId="2111"/>
    <cellStyle name="Comma 3 101" xfId="2112"/>
    <cellStyle name="Comma 3 102" xfId="2113"/>
    <cellStyle name="Comma 3 103" xfId="2114"/>
    <cellStyle name="Comma 3 104" xfId="2115"/>
    <cellStyle name="Comma 3 105" xfId="2116"/>
    <cellStyle name="Comma 3 106" xfId="2117"/>
    <cellStyle name="Comma 3 107" xfId="2118"/>
    <cellStyle name="Comma 3 108" xfId="2119"/>
    <cellStyle name="Comma 3 109" xfId="2120"/>
    <cellStyle name="Comma 3 11" xfId="2121"/>
    <cellStyle name="Comma 3 110" xfId="2122"/>
    <cellStyle name="Comma 3 111" xfId="2123"/>
    <cellStyle name="Comma 3 112" xfId="2124"/>
    <cellStyle name="Comma 3 113" xfId="2125"/>
    <cellStyle name="Comma 3 114" xfId="2126"/>
    <cellStyle name="Comma 3 115" xfId="2127"/>
    <cellStyle name="Comma 3 116" xfId="2128"/>
    <cellStyle name="Comma 3 117" xfId="2129"/>
    <cellStyle name="Comma 3 118" xfId="2130"/>
    <cellStyle name="Comma 3 119" xfId="2131"/>
    <cellStyle name="Comma 3 12" xfId="2132"/>
    <cellStyle name="Comma 3 12 10" xfId="2133"/>
    <cellStyle name="Comma 3 12 11" xfId="2134"/>
    <cellStyle name="Comma 3 12 12" xfId="2135"/>
    <cellStyle name="Comma 3 12 13" xfId="2136"/>
    <cellStyle name="Comma 3 12 14" xfId="2137"/>
    <cellStyle name="Comma 3 12 15" xfId="2138"/>
    <cellStyle name="Comma 3 12 16" xfId="2139"/>
    <cellStyle name="Comma 3 12 17" xfId="2140"/>
    <cellStyle name="Comma 3 12 18" xfId="2141"/>
    <cellStyle name="Comma 3 12 19" xfId="2142"/>
    <cellStyle name="Comma 3 12 2" xfId="2143"/>
    <cellStyle name="Comma 3 12 2 10" xfId="2144"/>
    <cellStyle name="Comma 3 12 2 11" xfId="2145"/>
    <cellStyle name="Comma 3 12 2 12" xfId="2146"/>
    <cellStyle name="Comma 3 12 2 13" xfId="2147"/>
    <cellStyle name="Comma 3 12 2 14" xfId="2148"/>
    <cellStyle name="Comma 3 12 2 15" xfId="2149"/>
    <cellStyle name="Comma 3 12 2 16" xfId="2150"/>
    <cellStyle name="Comma 3 12 2 17" xfId="2151"/>
    <cellStyle name="Comma 3 12 2 18" xfId="2152"/>
    <cellStyle name="Comma 3 12 2 19" xfId="2153"/>
    <cellStyle name="Comma 3 12 2 2" xfId="2154"/>
    <cellStyle name="Comma 3 12 2 20" xfId="2155"/>
    <cellStyle name="Comma 3 12 2 21" xfId="2156"/>
    <cellStyle name="Comma 3 12 2 22" xfId="2157"/>
    <cellStyle name="Comma 3 12 2 23" xfId="2158"/>
    <cellStyle name="Comma 3 12 2 24" xfId="2159"/>
    <cellStyle name="Comma 3 12 2 25" xfId="2160"/>
    <cellStyle name="Comma 3 12 2 26" xfId="2161"/>
    <cellStyle name="Comma 3 12 2 27" xfId="2162"/>
    <cellStyle name="Comma 3 12 2 28" xfId="2163"/>
    <cellStyle name="Comma 3 12 2 29" xfId="2164"/>
    <cellStyle name="Comma 3 12 2 3" xfId="2165"/>
    <cellStyle name="Comma 3 12 2 30" xfId="2166"/>
    <cellStyle name="Comma 3 12 2 31" xfId="2167"/>
    <cellStyle name="Comma 3 12 2 32" xfId="2168"/>
    <cellStyle name="Comma 3 12 2 33" xfId="2169"/>
    <cellStyle name="Comma 3 12 2 34" xfId="2170"/>
    <cellStyle name="Comma 3 12 2 35" xfId="2171"/>
    <cellStyle name="Comma 3 12 2 36" xfId="2172"/>
    <cellStyle name="Comma 3 12 2 37" xfId="2173"/>
    <cellStyle name="Comma 3 12 2 4" xfId="2174"/>
    <cellStyle name="Comma 3 12 2 5" xfId="2175"/>
    <cellStyle name="Comma 3 12 2 6" xfId="2176"/>
    <cellStyle name="Comma 3 12 2 7" xfId="2177"/>
    <cellStyle name="Comma 3 12 2 8" xfId="2178"/>
    <cellStyle name="Comma 3 12 2 9" xfId="2179"/>
    <cellStyle name="Comma 3 12 20" xfId="2180"/>
    <cellStyle name="Comma 3 12 21" xfId="2181"/>
    <cellStyle name="Comma 3 12 22" xfId="2182"/>
    <cellStyle name="Comma 3 12 23" xfId="2183"/>
    <cellStyle name="Comma 3 12 24" xfId="2184"/>
    <cellStyle name="Comma 3 12 25" xfId="2185"/>
    <cellStyle name="Comma 3 12 26" xfId="2186"/>
    <cellStyle name="Comma 3 12 27" xfId="2187"/>
    <cellStyle name="Comma 3 12 28" xfId="2188"/>
    <cellStyle name="Comma 3 12 29" xfId="2189"/>
    <cellStyle name="Comma 3 12 3" xfId="2190"/>
    <cellStyle name="Comma 3 12 3 10" xfId="2191"/>
    <cellStyle name="Comma 3 12 3 11" xfId="2192"/>
    <cellStyle name="Comma 3 12 3 12" xfId="2193"/>
    <cellStyle name="Comma 3 12 3 13" xfId="2194"/>
    <cellStyle name="Comma 3 12 3 14" xfId="2195"/>
    <cellStyle name="Comma 3 12 3 15" xfId="2196"/>
    <cellStyle name="Comma 3 12 3 16" xfId="2197"/>
    <cellStyle name="Comma 3 12 3 17" xfId="2198"/>
    <cellStyle name="Comma 3 12 3 18" xfId="2199"/>
    <cellStyle name="Comma 3 12 3 19" xfId="2200"/>
    <cellStyle name="Comma 3 12 3 2" xfId="2201"/>
    <cellStyle name="Comma 3 12 3 20" xfId="2202"/>
    <cellStyle name="Comma 3 12 3 21" xfId="2203"/>
    <cellStyle name="Comma 3 12 3 22" xfId="2204"/>
    <cellStyle name="Comma 3 12 3 3" xfId="2205"/>
    <cellStyle name="Comma 3 12 3 4" xfId="2206"/>
    <cellStyle name="Comma 3 12 3 5" xfId="2207"/>
    <cellStyle name="Comma 3 12 3 6" xfId="2208"/>
    <cellStyle name="Comma 3 12 3 7" xfId="2209"/>
    <cellStyle name="Comma 3 12 3 8" xfId="2210"/>
    <cellStyle name="Comma 3 12 3 9" xfId="2211"/>
    <cellStyle name="Comma 3 12 30" xfId="2212"/>
    <cellStyle name="Comma 3 12 31" xfId="2213"/>
    <cellStyle name="Comma 3 12 32" xfId="2214"/>
    <cellStyle name="Comma 3 12 33" xfId="2215"/>
    <cellStyle name="Comma 3 12 34" xfId="2216"/>
    <cellStyle name="Comma 3 12 35" xfId="2217"/>
    <cellStyle name="Comma 3 12 36" xfId="2218"/>
    <cellStyle name="Comma 3 12 37" xfId="2219"/>
    <cellStyle name="Comma 3 12 4" xfId="2220"/>
    <cellStyle name="Comma 3 12 4 10" xfId="2221"/>
    <cellStyle name="Comma 3 12 4 11" xfId="2222"/>
    <cellStyle name="Comma 3 12 4 12" xfId="2223"/>
    <cellStyle name="Comma 3 12 4 13" xfId="2224"/>
    <cellStyle name="Comma 3 12 4 14" xfId="2225"/>
    <cellStyle name="Comma 3 12 4 15" xfId="2226"/>
    <cellStyle name="Comma 3 12 4 16" xfId="2227"/>
    <cellStyle name="Comma 3 12 4 17" xfId="2228"/>
    <cellStyle name="Comma 3 12 4 18" xfId="2229"/>
    <cellStyle name="Comma 3 12 4 19" xfId="2230"/>
    <cellStyle name="Comma 3 12 4 2" xfId="2231"/>
    <cellStyle name="Comma 3 12 4 20" xfId="2232"/>
    <cellStyle name="Comma 3 12 4 21" xfId="2233"/>
    <cellStyle name="Comma 3 12 4 22" xfId="2234"/>
    <cellStyle name="Comma 3 12 4 3" xfId="2235"/>
    <cellStyle name="Comma 3 12 4 4" xfId="2236"/>
    <cellStyle name="Comma 3 12 4 5" xfId="2237"/>
    <cellStyle name="Comma 3 12 4 6" xfId="2238"/>
    <cellStyle name="Comma 3 12 4 7" xfId="2239"/>
    <cellStyle name="Comma 3 12 4 8" xfId="2240"/>
    <cellStyle name="Comma 3 12 4 9" xfId="2241"/>
    <cellStyle name="Comma 3 12 5" xfId="2242"/>
    <cellStyle name="Comma 3 12 5 10" xfId="2243"/>
    <cellStyle name="Comma 3 12 5 11" xfId="2244"/>
    <cellStyle name="Comma 3 12 5 12" xfId="2245"/>
    <cellStyle name="Comma 3 12 5 13" xfId="2246"/>
    <cellStyle name="Comma 3 12 5 14" xfId="2247"/>
    <cellStyle name="Comma 3 12 5 15" xfId="2248"/>
    <cellStyle name="Comma 3 12 5 16" xfId="2249"/>
    <cellStyle name="Comma 3 12 5 17" xfId="2250"/>
    <cellStyle name="Comma 3 12 5 18" xfId="2251"/>
    <cellStyle name="Comma 3 12 5 19" xfId="2252"/>
    <cellStyle name="Comma 3 12 5 2" xfId="2253"/>
    <cellStyle name="Comma 3 12 5 20" xfId="2254"/>
    <cellStyle name="Comma 3 12 5 21" xfId="2255"/>
    <cellStyle name="Comma 3 12 5 22" xfId="2256"/>
    <cellStyle name="Comma 3 12 5 3" xfId="2257"/>
    <cellStyle name="Comma 3 12 5 4" xfId="2258"/>
    <cellStyle name="Comma 3 12 5 5" xfId="2259"/>
    <cellStyle name="Comma 3 12 5 6" xfId="2260"/>
    <cellStyle name="Comma 3 12 5 7" xfId="2261"/>
    <cellStyle name="Comma 3 12 5 8" xfId="2262"/>
    <cellStyle name="Comma 3 12 5 9" xfId="2263"/>
    <cellStyle name="Comma 3 12 6" xfId="2264"/>
    <cellStyle name="Comma 3 12 6 10" xfId="2265"/>
    <cellStyle name="Comma 3 12 6 11" xfId="2266"/>
    <cellStyle name="Comma 3 12 6 12" xfId="2267"/>
    <cellStyle name="Comma 3 12 6 13" xfId="2268"/>
    <cellStyle name="Comma 3 12 6 14" xfId="2269"/>
    <cellStyle name="Comma 3 12 6 15" xfId="2270"/>
    <cellStyle name="Comma 3 12 6 16" xfId="2271"/>
    <cellStyle name="Comma 3 12 6 17" xfId="2272"/>
    <cellStyle name="Comma 3 12 6 18" xfId="2273"/>
    <cellStyle name="Comma 3 12 6 19" xfId="2274"/>
    <cellStyle name="Comma 3 12 6 2" xfId="2275"/>
    <cellStyle name="Comma 3 12 6 20" xfId="2276"/>
    <cellStyle name="Comma 3 12 6 21" xfId="2277"/>
    <cellStyle name="Comma 3 12 6 22" xfId="2278"/>
    <cellStyle name="Comma 3 12 6 3" xfId="2279"/>
    <cellStyle name="Comma 3 12 6 4" xfId="2280"/>
    <cellStyle name="Comma 3 12 6 5" xfId="2281"/>
    <cellStyle name="Comma 3 12 6 6" xfId="2282"/>
    <cellStyle name="Comma 3 12 6 7" xfId="2283"/>
    <cellStyle name="Comma 3 12 6 8" xfId="2284"/>
    <cellStyle name="Comma 3 12 6 9" xfId="2285"/>
    <cellStyle name="Comma 3 12 7" xfId="2286"/>
    <cellStyle name="Comma 3 12 7 10" xfId="2287"/>
    <cellStyle name="Comma 3 12 7 11" xfId="2288"/>
    <cellStyle name="Comma 3 12 7 12" xfId="2289"/>
    <cellStyle name="Comma 3 12 7 13" xfId="2290"/>
    <cellStyle name="Comma 3 12 7 14" xfId="2291"/>
    <cellStyle name="Comma 3 12 7 15" xfId="2292"/>
    <cellStyle name="Comma 3 12 7 16" xfId="2293"/>
    <cellStyle name="Comma 3 12 7 17" xfId="2294"/>
    <cellStyle name="Comma 3 12 7 18" xfId="2295"/>
    <cellStyle name="Comma 3 12 7 19" xfId="2296"/>
    <cellStyle name="Comma 3 12 7 2" xfId="2297"/>
    <cellStyle name="Comma 3 12 7 20" xfId="2298"/>
    <cellStyle name="Comma 3 12 7 21" xfId="2299"/>
    <cellStyle name="Comma 3 12 7 22" xfId="2300"/>
    <cellStyle name="Comma 3 12 7 3" xfId="2301"/>
    <cellStyle name="Comma 3 12 7 4" xfId="2302"/>
    <cellStyle name="Comma 3 12 7 5" xfId="2303"/>
    <cellStyle name="Comma 3 12 7 6" xfId="2304"/>
    <cellStyle name="Comma 3 12 7 7" xfId="2305"/>
    <cellStyle name="Comma 3 12 7 8" xfId="2306"/>
    <cellStyle name="Comma 3 12 7 9" xfId="2307"/>
    <cellStyle name="Comma 3 12 8" xfId="2308"/>
    <cellStyle name="Comma 3 12 9" xfId="2309"/>
    <cellStyle name="Comma 3 120" xfId="2310"/>
    <cellStyle name="Comma 3 121" xfId="2311"/>
    <cellStyle name="Comma 3 122" xfId="2312"/>
    <cellStyle name="Comma 3 123" xfId="2313"/>
    <cellStyle name="Comma 3 124" xfId="2314"/>
    <cellStyle name="Comma 3 125" xfId="2315"/>
    <cellStyle name="Comma 3 126" xfId="2316"/>
    <cellStyle name="Comma 3 127" xfId="2317"/>
    <cellStyle name="Comma 3 128" xfId="2318"/>
    <cellStyle name="Comma 3 129" xfId="2319"/>
    <cellStyle name="Comma 3 13" xfId="2320"/>
    <cellStyle name="Comma 3 13 10" xfId="2321"/>
    <cellStyle name="Comma 3 13 11" xfId="2322"/>
    <cellStyle name="Comma 3 13 12" xfId="2323"/>
    <cellStyle name="Comma 3 13 13" xfId="2324"/>
    <cellStyle name="Comma 3 13 14" xfId="2325"/>
    <cellStyle name="Comma 3 13 15" xfId="2326"/>
    <cellStyle name="Comma 3 13 16" xfId="2327"/>
    <cellStyle name="Comma 3 13 17" xfId="2328"/>
    <cellStyle name="Comma 3 13 18" xfId="2329"/>
    <cellStyle name="Comma 3 13 19" xfId="2330"/>
    <cellStyle name="Comma 3 13 2" xfId="2331"/>
    <cellStyle name="Comma 3 13 2 10" xfId="2332"/>
    <cellStyle name="Comma 3 13 2 11" xfId="2333"/>
    <cellStyle name="Comma 3 13 2 12" xfId="2334"/>
    <cellStyle name="Comma 3 13 2 13" xfId="2335"/>
    <cellStyle name="Comma 3 13 2 14" xfId="2336"/>
    <cellStyle name="Comma 3 13 2 15" xfId="2337"/>
    <cellStyle name="Comma 3 13 2 16" xfId="2338"/>
    <cellStyle name="Comma 3 13 2 17" xfId="2339"/>
    <cellStyle name="Comma 3 13 2 18" xfId="2340"/>
    <cellStyle name="Comma 3 13 2 19" xfId="2341"/>
    <cellStyle name="Comma 3 13 2 2" xfId="2342"/>
    <cellStyle name="Comma 3 13 2 20" xfId="2343"/>
    <cellStyle name="Comma 3 13 2 21" xfId="2344"/>
    <cellStyle name="Comma 3 13 2 22" xfId="2345"/>
    <cellStyle name="Comma 3 13 2 3" xfId="2346"/>
    <cellStyle name="Comma 3 13 2 4" xfId="2347"/>
    <cellStyle name="Comma 3 13 2 5" xfId="2348"/>
    <cellStyle name="Comma 3 13 2 6" xfId="2349"/>
    <cellStyle name="Comma 3 13 2 7" xfId="2350"/>
    <cellStyle name="Comma 3 13 2 8" xfId="2351"/>
    <cellStyle name="Comma 3 13 2 9" xfId="2352"/>
    <cellStyle name="Comma 3 13 20" xfId="2353"/>
    <cellStyle name="Comma 3 13 21" xfId="2354"/>
    <cellStyle name="Comma 3 13 22" xfId="2355"/>
    <cellStyle name="Comma 3 13 23" xfId="2356"/>
    <cellStyle name="Comma 3 13 24" xfId="2357"/>
    <cellStyle name="Comma 3 13 25" xfId="2358"/>
    <cellStyle name="Comma 3 13 26" xfId="2359"/>
    <cellStyle name="Comma 3 13 27" xfId="2360"/>
    <cellStyle name="Comma 3 13 28" xfId="2361"/>
    <cellStyle name="Comma 3 13 3" xfId="2362"/>
    <cellStyle name="Comma 3 13 3 10" xfId="2363"/>
    <cellStyle name="Comma 3 13 3 11" xfId="2364"/>
    <cellStyle name="Comma 3 13 3 12" xfId="2365"/>
    <cellStyle name="Comma 3 13 3 13" xfId="2366"/>
    <cellStyle name="Comma 3 13 3 14" xfId="2367"/>
    <cellStyle name="Comma 3 13 3 15" xfId="2368"/>
    <cellStyle name="Comma 3 13 3 16" xfId="2369"/>
    <cellStyle name="Comma 3 13 3 17" xfId="2370"/>
    <cellStyle name="Comma 3 13 3 18" xfId="2371"/>
    <cellStyle name="Comma 3 13 3 19" xfId="2372"/>
    <cellStyle name="Comma 3 13 3 2" xfId="2373"/>
    <cellStyle name="Comma 3 13 3 20" xfId="2374"/>
    <cellStyle name="Comma 3 13 3 21" xfId="2375"/>
    <cellStyle name="Comma 3 13 3 22" xfId="2376"/>
    <cellStyle name="Comma 3 13 3 3" xfId="2377"/>
    <cellStyle name="Comma 3 13 3 4" xfId="2378"/>
    <cellStyle name="Comma 3 13 3 5" xfId="2379"/>
    <cellStyle name="Comma 3 13 3 6" xfId="2380"/>
    <cellStyle name="Comma 3 13 3 7" xfId="2381"/>
    <cellStyle name="Comma 3 13 3 8" xfId="2382"/>
    <cellStyle name="Comma 3 13 3 9" xfId="2383"/>
    <cellStyle name="Comma 3 13 4" xfId="2384"/>
    <cellStyle name="Comma 3 13 4 10" xfId="2385"/>
    <cellStyle name="Comma 3 13 4 11" xfId="2386"/>
    <cellStyle name="Comma 3 13 4 12" xfId="2387"/>
    <cellStyle name="Comma 3 13 4 13" xfId="2388"/>
    <cellStyle name="Comma 3 13 4 14" xfId="2389"/>
    <cellStyle name="Comma 3 13 4 15" xfId="2390"/>
    <cellStyle name="Comma 3 13 4 16" xfId="2391"/>
    <cellStyle name="Comma 3 13 4 17" xfId="2392"/>
    <cellStyle name="Comma 3 13 4 18" xfId="2393"/>
    <cellStyle name="Comma 3 13 4 19" xfId="2394"/>
    <cellStyle name="Comma 3 13 4 2" xfId="2395"/>
    <cellStyle name="Comma 3 13 4 20" xfId="2396"/>
    <cellStyle name="Comma 3 13 4 21" xfId="2397"/>
    <cellStyle name="Comma 3 13 4 22" xfId="2398"/>
    <cellStyle name="Comma 3 13 4 3" xfId="2399"/>
    <cellStyle name="Comma 3 13 4 4" xfId="2400"/>
    <cellStyle name="Comma 3 13 4 5" xfId="2401"/>
    <cellStyle name="Comma 3 13 4 6" xfId="2402"/>
    <cellStyle name="Comma 3 13 4 7" xfId="2403"/>
    <cellStyle name="Comma 3 13 4 8" xfId="2404"/>
    <cellStyle name="Comma 3 13 4 9" xfId="2405"/>
    <cellStyle name="Comma 3 13 5" xfId="2406"/>
    <cellStyle name="Comma 3 13 5 10" xfId="2407"/>
    <cellStyle name="Comma 3 13 5 11" xfId="2408"/>
    <cellStyle name="Comma 3 13 5 12" xfId="2409"/>
    <cellStyle name="Comma 3 13 5 13" xfId="2410"/>
    <cellStyle name="Comma 3 13 5 14" xfId="2411"/>
    <cellStyle name="Comma 3 13 5 15" xfId="2412"/>
    <cellStyle name="Comma 3 13 5 16" xfId="2413"/>
    <cellStyle name="Comma 3 13 5 17" xfId="2414"/>
    <cellStyle name="Comma 3 13 5 18" xfId="2415"/>
    <cellStyle name="Comma 3 13 5 19" xfId="2416"/>
    <cellStyle name="Comma 3 13 5 2" xfId="2417"/>
    <cellStyle name="Comma 3 13 5 20" xfId="2418"/>
    <cellStyle name="Comma 3 13 5 21" xfId="2419"/>
    <cellStyle name="Comma 3 13 5 22" xfId="2420"/>
    <cellStyle name="Comma 3 13 5 3" xfId="2421"/>
    <cellStyle name="Comma 3 13 5 4" xfId="2422"/>
    <cellStyle name="Comma 3 13 5 5" xfId="2423"/>
    <cellStyle name="Comma 3 13 5 6" xfId="2424"/>
    <cellStyle name="Comma 3 13 5 7" xfId="2425"/>
    <cellStyle name="Comma 3 13 5 8" xfId="2426"/>
    <cellStyle name="Comma 3 13 5 9" xfId="2427"/>
    <cellStyle name="Comma 3 13 6" xfId="2428"/>
    <cellStyle name="Comma 3 13 6 10" xfId="2429"/>
    <cellStyle name="Comma 3 13 6 11" xfId="2430"/>
    <cellStyle name="Comma 3 13 6 12" xfId="2431"/>
    <cellStyle name="Comma 3 13 6 13" xfId="2432"/>
    <cellStyle name="Comma 3 13 6 14" xfId="2433"/>
    <cellStyle name="Comma 3 13 6 15" xfId="2434"/>
    <cellStyle name="Comma 3 13 6 16" xfId="2435"/>
    <cellStyle name="Comma 3 13 6 17" xfId="2436"/>
    <cellStyle name="Comma 3 13 6 18" xfId="2437"/>
    <cellStyle name="Comma 3 13 6 19" xfId="2438"/>
    <cellStyle name="Comma 3 13 6 2" xfId="2439"/>
    <cellStyle name="Comma 3 13 6 20" xfId="2440"/>
    <cellStyle name="Comma 3 13 6 21" xfId="2441"/>
    <cellStyle name="Comma 3 13 6 22" xfId="2442"/>
    <cellStyle name="Comma 3 13 6 3" xfId="2443"/>
    <cellStyle name="Comma 3 13 6 4" xfId="2444"/>
    <cellStyle name="Comma 3 13 6 5" xfId="2445"/>
    <cellStyle name="Comma 3 13 6 6" xfId="2446"/>
    <cellStyle name="Comma 3 13 6 7" xfId="2447"/>
    <cellStyle name="Comma 3 13 6 8" xfId="2448"/>
    <cellStyle name="Comma 3 13 6 9" xfId="2449"/>
    <cellStyle name="Comma 3 13 7" xfId="2450"/>
    <cellStyle name="Comma 3 13 7 10" xfId="2451"/>
    <cellStyle name="Comma 3 13 7 11" xfId="2452"/>
    <cellStyle name="Comma 3 13 7 12" xfId="2453"/>
    <cellStyle name="Comma 3 13 7 13" xfId="2454"/>
    <cellStyle name="Comma 3 13 7 14" xfId="2455"/>
    <cellStyle name="Comma 3 13 7 15" xfId="2456"/>
    <cellStyle name="Comma 3 13 7 16" xfId="2457"/>
    <cellStyle name="Comma 3 13 7 17" xfId="2458"/>
    <cellStyle name="Comma 3 13 7 18" xfId="2459"/>
    <cellStyle name="Comma 3 13 7 19" xfId="2460"/>
    <cellStyle name="Comma 3 13 7 2" xfId="2461"/>
    <cellStyle name="Comma 3 13 7 20" xfId="2462"/>
    <cellStyle name="Comma 3 13 7 21" xfId="2463"/>
    <cellStyle name="Comma 3 13 7 22" xfId="2464"/>
    <cellStyle name="Comma 3 13 7 3" xfId="2465"/>
    <cellStyle name="Comma 3 13 7 4" xfId="2466"/>
    <cellStyle name="Comma 3 13 7 5" xfId="2467"/>
    <cellStyle name="Comma 3 13 7 6" xfId="2468"/>
    <cellStyle name="Comma 3 13 7 7" xfId="2469"/>
    <cellStyle name="Comma 3 13 7 8" xfId="2470"/>
    <cellStyle name="Comma 3 13 7 9" xfId="2471"/>
    <cellStyle name="Comma 3 13 8" xfId="2472"/>
    <cellStyle name="Comma 3 13 9" xfId="2473"/>
    <cellStyle name="Comma 3 130" xfId="2474"/>
    <cellStyle name="Comma 3 131" xfId="2475"/>
    <cellStyle name="Comma 3 132" xfId="2476"/>
    <cellStyle name="Comma 3 133" xfId="2477"/>
    <cellStyle name="Comma 3 14" xfId="2478"/>
    <cellStyle name="Comma 3 14 10" xfId="2479"/>
    <cellStyle name="Comma 3 14 11" xfId="2480"/>
    <cellStyle name="Comma 3 14 12" xfId="2481"/>
    <cellStyle name="Comma 3 14 13" xfId="2482"/>
    <cellStyle name="Comma 3 14 14" xfId="2483"/>
    <cellStyle name="Comma 3 14 15" xfId="2484"/>
    <cellStyle name="Comma 3 14 16" xfId="2485"/>
    <cellStyle name="Comma 3 14 17" xfId="2486"/>
    <cellStyle name="Comma 3 14 18" xfId="2487"/>
    <cellStyle name="Comma 3 14 19" xfId="2488"/>
    <cellStyle name="Comma 3 14 2" xfId="2489"/>
    <cellStyle name="Comma 3 14 2 10" xfId="2490"/>
    <cellStyle name="Comma 3 14 2 11" xfId="2491"/>
    <cellStyle name="Comma 3 14 2 12" xfId="2492"/>
    <cellStyle name="Comma 3 14 2 13" xfId="2493"/>
    <cellStyle name="Comma 3 14 2 14" xfId="2494"/>
    <cellStyle name="Comma 3 14 2 15" xfId="2495"/>
    <cellStyle name="Comma 3 14 2 16" xfId="2496"/>
    <cellStyle name="Comma 3 14 2 17" xfId="2497"/>
    <cellStyle name="Comma 3 14 2 18" xfId="2498"/>
    <cellStyle name="Comma 3 14 2 19" xfId="2499"/>
    <cellStyle name="Comma 3 14 2 2" xfId="2500"/>
    <cellStyle name="Comma 3 14 2 20" xfId="2501"/>
    <cellStyle name="Comma 3 14 2 21" xfId="2502"/>
    <cellStyle name="Comma 3 14 2 22" xfId="2503"/>
    <cellStyle name="Comma 3 14 2 3" xfId="2504"/>
    <cellStyle name="Comma 3 14 2 4" xfId="2505"/>
    <cellStyle name="Comma 3 14 2 5" xfId="2506"/>
    <cellStyle name="Comma 3 14 2 6" xfId="2507"/>
    <cellStyle name="Comma 3 14 2 7" xfId="2508"/>
    <cellStyle name="Comma 3 14 2 8" xfId="2509"/>
    <cellStyle name="Comma 3 14 2 9" xfId="2510"/>
    <cellStyle name="Comma 3 14 20" xfId="2511"/>
    <cellStyle name="Comma 3 14 21" xfId="2512"/>
    <cellStyle name="Comma 3 14 22" xfId="2513"/>
    <cellStyle name="Comma 3 14 23" xfId="2514"/>
    <cellStyle name="Comma 3 14 24" xfId="2515"/>
    <cellStyle name="Comma 3 14 25" xfId="2516"/>
    <cellStyle name="Comma 3 14 26" xfId="2517"/>
    <cellStyle name="Comma 3 14 27" xfId="2518"/>
    <cellStyle name="Comma 3 14 28" xfId="2519"/>
    <cellStyle name="Comma 3 14 3" xfId="2520"/>
    <cellStyle name="Comma 3 14 3 10" xfId="2521"/>
    <cellStyle name="Comma 3 14 3 11" xfId="2522"/>
    <cellStyle name="Comma 3 14 3 12" xfId="2523"/>
    <cellStyle name="Comma 3 14 3 13" xfId="2524"/>
    <cellStyle name="Comma 3 14 3 14" xfId="2525"/>
    <cellStyle name="Comma 3 14 3 15" xfId="2526"/>
    <cellStyle name="Comma 3 14 3 16" xfId="2527"/>
    <cellStyle name="Comma 3 14 3 17" xfId="2528"/>
    <cellStyle name="Comma 3 14 3 18" xfId="2529"/>
    <cellStyle name="Comma 3 14 3 19" xfId="2530"/>
    <cellStyle name="Comma 3 14 3 2" xfId="2531"/>
    <cellStyle name="Comma 3 14 3 20" xfId="2532"/>
    <cellStyle name="Comma 3 14 3 21" xfId="2533"/>
    <cellStyle name="Comma 3 14 3 22" xfId="2534"/>
    <cellStyle name="Comma 3 14 3 3" xfId="2535"/>
    <cellStyle name="Comma 3 14 3 4" xfId="2536"/>
    <cellStyle name="Comma 3 14 3 5" xfId="2537"/>
    <cellStyle name="Comma 3 14 3 6" xfId="2538"/>
    <cellStyle name="Comma 3 14 3 7" xfId="2539"/>
    <cellStyle name="Comma 3 14 3 8" xfId="2540"/>
    <cellStyle name="Comma 3 14 3 9" xfId="2541"/>
    <cellStyle name="Comma 3 14 4" xfId="2542"/>
    <cellStyle name="Comma 3 14 4 10" xfId="2543"/>
    <cellStyle name="Comma 3 14 4 11" xfId="2544"/>
    <cellStyle name="Comma 3 14 4 12" xfId="2545"/>
    <cellStyle name="Comma 3 14 4 13" xfId="2546"/>
    <cellStyle name="Comma 3 14 4 14" xfId="2547"/>
    <cellStyle name="Comma 3 14 4 15" xfId="2548"/>
    <cellStyle name="Comma 3 14 4 16" xfId="2549"/>
    <cellStyle name="Comma 3 14 4 17" xfId="2550"/>
    <cellStyle name="Comma 3 14 4 18" xfId="2551"/>
    <cellStyle name="Comma 3 14 4 19" xfId="2552"/>
    <cellStyle name="Comma 3 14 4 2" xfId="2553"/>
    <cellStyle name="Comma 3 14 4 20" xfId="2554"/>
    <cellStyle name="Comma 3 14 4 21" xfId="2555"/>
    <cellStyle name="Comma 3 14 4 22" xfId="2556"/>
    <cellStyle name="Comma 3 14 4 3" xfId="2557"/>
    <cellStyle name="Comma 3 14 4 4" xfId="2558"/>
    <cellStyle name="Comma 3 14 4 5" xfId="2559"/>
    <cellStyle name="Comma 3 14 4 6" xfId="2560"/>
    <cellStyle name="Comma 3 14 4 7" xfId="2561"/>
    <cellStyle name="Comma 3 14 4 8" xfId="2562"/>
    <cellStyle name="Comma 3 14 4 9" xfId="2563"/>
    <cellStyle name="Comma 3 14 5" xfId="2564"/>
    <cellStyle name="Comma 3 14 5 10" xfId="2565"/>
    <cellStyle name="Comma 3 14 5 11" xfId="2566"/>
    <cellStyle name="Comma 3 14 5 12" xfId="2567"/>
    <cellStyle name="Comma 3 14 5 13" xfId="2568"/>
    <cellStyle name="Comma 3 14 5 14" xfId="2569"/>
    <cellStyle name="Comma 3 14 5 15" xfId="2570"/>
    <cellStyle name="Comma 3 14 5 16" xfId="2571"/>
    <cellStyle name="Comma 3 14 5 17" xfId="2572"/>
    <cellStyle name="Comma 3 14 5 18" xfId="2573"/>
    <cellStyle name="Comma 3 14 5 19" xfId="2574"/>
    <cellStyle name="Comma 3 14 5 2" xfId="2575"/>
    <cellStyle name="Comma 3 14 5 20" xfId="2576"/>
    <cellStyle name="Comma 3 14 5 21" xfId="2577"/>
    <cellStyle name="Comma 3 14 5 22" xfId="2578"/>
    <cellStyle name="Comma 3 14 5 3" xfId="2579"/>
    <cellStyle name="Comma 3 14 5 4" xfId="2580"/>
    <cellStyle name="Comma 3 14 5 5" xfId="2581"/>
    <cellStyle name="Comma 3 14 5 6" xfId="2582"/>
    <cellStyle name="Comma 3 14 5 7" xfId="2583"/>
    <cellStyle name="Comma 3 14 5 8" xfId="2584"/>
    <cellStyle name="Comma 3 14 5 9" xfId="2585"/>
    <cellStyle name="Comma 3 14 6" xfId="2586"/>
    <cellStyle name="Comma 3 14 6 10" xfId="2587"/>
    <cellStyle name="Comma 3 14 6 11" xfId="2588"/>
    <cellStyle name="Comma 3 14 6 12" xfId="2589"/>
    <cellStyle name="Comma 3 14 6 13" xfId="2590"/>
    <cellStyle name="Comma 3 14 6 14" xfId="2591"/>
    <cellStyle name="Comma 3 14 6 15" xfId="2592"/>
    <cellStyle name="Comma 3 14 6 16" xfId="2593"/>
    <cellStyle name="Comma 3 14 6 17" xfId="2594"/>
    <cellStyle name="Comma 3 14 6 18" xfId="2595"/>
    <cellStyle name="Comma 3 14 6 19" xfId="2596"/>
    <cellStyle name="Comma 3 14 6 2" xfId="2597"/>
    <cellStyle name="Comma 3 14 6 20" xfId="2598"/>
    <cellStyle name="Comma 3 14 6 21" xfId="2599"/>
    <cellStyle name="Comma 3 14 6 22" xfId="2600"/>
    <cellStyle name="Comma 3 14 6 3" xfId="2601"/>
    <cellStyle name="Comma 3 14 6 4" xfId="2602"/>
    <cellStyle name="Comma 3 14 6 5" xfId="2603"/>
    <cellStyle name="Comma 3 14 6 6" xfId="2604"/>
    <cellStyle name="Comma 3 14 6 7" xfId="2605"/>
    <cellStyle name="Comma 3 14 6 8" xfId="2606"/>
    <cellStyle name="Comma 3 14 6 9" xfId="2607"/>
    <cellStyle name="Comma 3 14 7" xfId="2608"/>
    <cellStyle name="Comma 3 14 7 10" xfId="2609"/>
    <cellStyle name="Comma 3 14 7 11" xfId="2610"/>
    <cellStyle name="Comma 3 14 7 12" xfId="2611"/>
    <cellStyle name="Comma 3 14 7 13" xfId="2612"/>
    <cellStyle name="Comma 3 14 7 14" xfId="2613"/>
    <cellStyle name="Comma 3 14 7 15" xfId="2614"/>
    <cellStyle name="Comma 3 14 7 16" xfId="2615"/>
    <cellStyle name="Comma 3 14 7 17" xfId="2616"/>
    <cellStyle name="Comma 3 14 7 18" xfId="2617"/>
    <cellStyle name="Comma 3 14 7 19" xfId="2618"/>
    <cellStyle name="Comma 3 14 7 2" xfId="2619"/>
    <cellStyle name="Comma 3 14 7 20" xfId="2620"/>
    <cellStyle name="Comma 3 14 7 21" xfId="2621"/>
    <cellStyle name="Comma 3 14 7 22" xfId="2622"/>
    <cellStyle name="Comma 3 14 7 3" xfId="2623"/>
    <cellStyle name="Comma 3 14 7 4" xfId="2624"/>
    <cellStyle name="Comma 3 14 7 5" xfId="2625"/>
    <cellStyle name="Comma 3 14 7 6" xfId="2626"/>
    <cellStyle name="Comma 3 14 7 7" xfId="2627"/>
    <cellStyle name="Comma 3 14 7 8" xfId="2628"/>
    <cellStyle name="Comma 3 14 7 9" xfId="2629"/>
    <cellStyle name="Comma 3 14 8" xfId="2630"/>
    <cellStyle name="Comma 3 14 9" xfId="2631"/>
    <cellStyle name="Comma 3 15" xfId="2632"/>
    <cellStyle name="Comma 3 15 10" xfId="2633"/>
    <cellStyle name="Comma 3 15 11" xfId="2634"/>
    <cellStyle name="Comma 3 15 12" xfId="2635"/>
    <cellStyle name="Comma 3 15 13" xfId="2636"/>
    <cellStyle name="Comma 3 15 14" xfId="2637"/>
    <cellStyle name="Comma 3 15 15" xfId="2638"/>
    <cellStyle name="Comma 3 15 16" xfId="2639"/>
    <cellStyle name="Comma 3 15 17" xfId="2640"/>
    <cellStyle name="Comma 3 15 18" xfId="2641"/>
    <cellStyle name="Comma 3 15 19" xfId="2642"/>
    <cellStyle name="Comma 3 15 2" xfId="2643"/>
    <cellStyle name="Comma 3 15 2 10" xfId="2644"/>
    <cellStyle name="Comma 3 15 2 11" xfId="2645"/>
    <cellStyle name="Comma 3 15 2 12" xfId="2646"/>
    <cellStyle name="Comma 3 15 2 13" xfId="2647"/>
    <cellStyle name="Comma 3 15 2 14" xfId="2648"/>
    <cellStyle name="Comma 3 15 2 15" xfId="2649"/>
    <cellStyle name="Comma 3 15 2 16" xfId="2650"/>
    <cellStyle name="Comma 3 15 2 17" xfId="2651"/>
    <cellStyle name="Comma 3 15 2 18" xfId="2652"/>
    <cellStyle name="Comma 3 15 2 19" xfId="2653"/>
    <cellStyle name="Comma 3 15 2 2" xfId="2654"/>
    <cellStyle name="Comma 3 15 2 20" xfId="2655"/>
    <cellStyle name="Comma 3 15 2 21" xfId="2656"/>
    <cellStyle name="Comma 3 15 2 22" xfId="2657"/>
    <cellStyle name="Comma 3 15 2 3" xfId="2658"/>
    <cellStyle name="Comma 3 15 2 4" xfId="2659"/>
    <cellStyle name="Comma 3 15 2 5" xfId="2660"/>
    <cellStyle name="Comma 3 15 2 6" xfId="2661"/>
    <cellStyle name="Comma 3 15 2 7" xfId="2662"/>
    <cellStyle name="Comma 3 15 2 8" xfId="2663"/>
    <cellStyle name="Comma 3 15 2 9" xfId="2664"/>
    <cellStyle name="Comma 3 15 20" xfId="2665"/>
    <cellStyle name="Comma 3 15 21" xfId="2666"/>
    <cellStyle name="Comma 3 15 22" xfId="2667"/>
    <cellStyle name="Comma 3 15 23" xfId="2668"/>
    <cellStyle name="Comma 3 15 24" xfId="2669"/>
    <cellStyle name="Comma 3 15 25" xfId="2670"/>
    <cellStyle name="Comma 3 15 26" xfId="2671"/>
    <cellStyle name="Comma 3 15 27" xfId="2672"/>
    <cellStyle name="Comma 3 15 28" xfId="2673"/>
    <cellStyle name="Comma 3 15 3" xfId="2674"/>
    <cellStyle name="Comma 3 15 3 10" xfId="2675"/>
    <cellStyle name="Comma 3 15 3 11" xfId="2676"/>
    <cellStyle name="Comma 3 15 3 12" xfId="2677"/>
    <cellStyle name="Comma 3 15 3 13" xfId="2678"/>
    <cellStyle name="Comma 3 15 3 14" xfId="2679"/>
    <cellStyle name="Comma 3 15 3 15" xfId="2680"/>
    <cellStyle name="Comma 3 15 3 16" xfId="2681"/>
    <cellStyle name="Comma 3 15 3 17" xfId="2682"/>
    <cellStyle name="Comma 3 15 3 18" xfId="2683"/>
    <cellStyle name="Comma 3 15 3 19" xfId="2684"/>
    <cellStyle name="Comma 3 15 3 2" xfId="2685"/>
    <cellStyle name="Comma 3 15 3 20" xfId="2686"/>
    <cellStyle name="Comma 3 15 3 21" xfId="2687"/>
    <cellStyle name="Comma 3 15 3 22" xfId="2688"/>
    <cellStyle name="Comma 3 15 3 3" xfId="2689"/>
    <cellStyle name="Comma 3 15 3 4" xfId="2690"/>
    <cellStyle name="Comma 3 15 3 5" xfId="2691"/>
    <cellStyle name="Comma 3 15 3 6" xfId="2692"/>
    <cellStyle name="Comma 3 15 3 7" xfId="2693"/>
    <cellStyle name="Comma 3 15 3 8" xfId="2694"/>
    <cellStyle name="Comma 3 15 3 9" xfId="2695"/>
    <cellStyle name="Comma 3 15 4" xfId="2696"/>
    <cellStyle name="Comma 3 15 4 10" xfId="2697"/>
    <cellStyle name="Comma 3 15 4 11" xfId="2698"/>
    <cellStyle name="Comma 3 15 4 12" xfId="2699"/>
    <cellStyle name="Comma 3 15 4 13" xfId="2700"/>
    <cellStyle name="Comma 3 15 4 14" xfId="2701"/>
    <cellStyle name="Comma 3 15 4 15" xfId="2702"/>
    <cellStyle name="Comma 3 15 4 16" xfId="2703"/>
    <cellStyle name="Comma 3 15 4 17" xfId="2704"/>
    <cellStyle name="Comma 3 15 4 18" xfId="2705"/>
    <cellStyle name="Comma 3 15 4 19" xfId="2706"/>
    <cellStyle name="Comma 3 15 4 2" xfId="2707"/>
    <cellStyle name="Comma 3 15 4 20" xfId="2708"/>
    <cellStyle name="Comma 3 15 4 21" xfId="2709"/>
    <cellStyle name="Comma 3 15 4 22" xfId="2710"/>
    <cellStyle name="Comma 3 15 4 3" xfId="2711"/>
    <cellStyle name="Comma 3 15 4 4" xfId="2712"/>
    <cellStyle name="Comma 3 15 4 5" xfId="2713"/>
    <cellStyle name="Comma 3 15 4 6" xfId="2714"/>
    <cellStyle name="Comma 3 15 4 7" xfId="2715"/>
    <cellStyle name="Comma 3 15 4 8" xfId="2716"/>
    <cellStyle name="Comma 3 15 4 9" xfId="2717"/>
    <cellStyle name="Comma 3 15 5" xfId="2718"/>
    <cellStyle name="Comma 3 15 5 10" xfId="2719"/>
    <cellStyle name="Comma 3 15 5 11" xfId="2720"/>
    <cellStyle name="Comma 3 15 5 12" xfId="2721"/>
    <cellStyle name="Comma 3 15 5 13" xfId="2722"/>
    <cellStyle name="Comma 3 15 5 14" xfId="2723"/>
    <cellStyle name="Comma 3 15 5 15" xfId="2724"/>
    <cellStyle name="Comma 3 15 5 16" xfId="2725"/>
    <cellStyle name="Comma 3 15 5 17" xfId="2726"/>
    <cellStyle name="Comma 3 15 5 18" xfId="2727"/>
    <cellStyle name="Comma 3 15 5 19" xfId="2728"/>
    <cellStyle name="Comma 3 15 5 2" xfId="2729"/>
    <cellStyle name="Comma 3 15 5 20" xfId="2730"/>
    <cellStyle name="Comma 3 15 5 21" xfId="2731"/>
    <cellStyle name="Comma 3 15 5 22" xfId="2732"/>
    <cellStyle name="Comma 3 15 5 3" xfId="2733"/>
    <cellStyle name="Comma 3 15 5 4" xfId="2734"/>
    <cellStyle name="Comma 3 15 5 5" xfId="2735"/>
    <cellStyle name="Comma 3 15 5 6" xfId="2736"/>
    <cellStyle name="Comma 3 15 5 7" xfId="2737"/>
    <cellStyle name="Comma 3 15 5 8" xfId="2738"/>
    <cellStyle name="Comma 3 15 5 9" xfId="2739"/>
    <cellStyle name="Comma 3 15 6" xfId="2740"/>
    <cellStyle name="Comma 3 15 6 10" xfId="2741"/>
    <cellStyle name="Comma 3 15 6 11" xfId="2742"/>
    <cellStyle name="Comma 3 15 6 12" xfId="2743"/>
    <cellStyle name="Comma 3 15 6 13" xfId="2744"/>
    <cellStyle name="Comma 3 15 6 14" xfId="2745"/>
    <cellStyle name="Comma 3 15 6 15" xfId="2746"/>
    <cellStyle name="Comma 3 15 6 16" xfId="2747"/>
    <cellStyle name="Comma 3 15 6 17" xfId="2748"/>
    <cellStyle name="Comma 3 15 6 18" xfId="2749"/>
    <cellStyle name="Comma 3 15 6 19" xfId="2750"/>
    <cellStyle name="Comma 3 15 6 2" xfId="2751"/>
    <cellStyle name="Comma 3 15 6 20" xfId="2752"/>
    <cellStyle name="Comma 3 15 6 21" xfId="2753"/>
    <cellStyle name="Comma 3 15 6 22" xfId="2754"/>
    <cellStyle name="Comma 3 15 6 3" xfId="2755"/>
    <cellStyle name="Comma 3 15 6 4" xfId="2756"/>
    <cellStyle name="Comma 3 15 6 5" xfId="2757"/>
    <cellStyle name="Comma 3 15 6 6" xfId="2758"/>
    <cellStyle name="Comma 3 15 6 7" xfId="2759"/>
    <cellStyle name="Comma 3 15 6 8" xfId="2760"/>
    <cellStyle name="Comma 3 15 6 9" xfId="2761"/>
    <cellStyle name="Comma 3 15 7" xfId="2762"/>
    <cellStyle name="Comma 3 15 7 10" xfId="2763"/>
    <cellStyle name="Comma 3 15 7 11" xfId="2764"/>
    <cellStyle name="Comma 3 15 7 12" xfId="2765"/>
    <cellStyle name="Comma 3 15 7 13" xfId="2766"/>
    <cellStyle name="Comma 3 15 7 14" xfId="2767"/>
    <cellStyle name="Comma 3 15 7 15" xfId="2768"/>
    <cellStyle name="Comma 3 15 7 16" xfId="2769"/>
    <cellStyle name="Comma 3 15 7 17" xfId="2770"/>
    <cellStyle name="Comma 3 15 7 18" xfId="2771"/>
    <cellStyle name="Comma 3 15 7 19" xfId="2772"/>
    <cellStyle name="Comma 3 15 7 2" xfId="2773"/>
    <cellStyle name="Comma 3 15 7 20" xfId="2774"/>
    <cellStyle name="Comma 3 15 7 21" xfId="2775"/>
    <cellStyle name="Comma 3 15 7 22" xfId="2776"/>
    <cellStyle name="Comma 3 15 7 3" xfId="2777"/>
    <cellStyle name="Comma 3 15 7 4" xfId="2778"/>
    <cellStyle name="Comma 3 15 7 5" xfId="2779"/>
    <cellStyle name="Comma 3 15 7 6" xfId="2780"/>
    <cellStyle name="Comma 3 15 7 7" xfId="2781"/>
    <cellStyle name="Comma 3 15 7 8" xfId="2782"/>
    <cellStyle name="Comma 3 15 7 9" xfId="2783"/>
    <cellStyle name="Comma 3 15 8" xfId="2784"/>
    <cellStyle name="Comma 3 15 9" xfId="2785"/>
    <cellStyle name="Comma 3 16" xfId="2786"/>
    <cellStyle name="Comma 3 16 10" xfId="2787"/>
    <cellStyle name="Comma 3 16 11" xfId="2788"/>
    <cellStyle name="Comma 3 16 12" xfId="2789"/>
    <cellStyle name="Comma 3 16 13" xfId="2790"/>
    <cellStyle name="Comma 3 16 14" xfId="2791"/>
    <cellStyle name="Comma 3 16 15" xfId="2792"/>
    <cellStyle name="Comma 3 16 16" xfId="2793"/>
    <cellStyle name="Comma 3 16 17" xfId="2794"/>
    <cellStyle name="Comma 3 16 18" xfId="2795"/>
    <cellStyle name="Comma 3 16 19" xfId="2796"/>
    <cellStyle name="Comma 3 16 2" xfId="2797"/>
    <cellStyle name="Comma 3 16 2 10" xfId="2798"/>
    <cellStyle name="Comma 3 16 2 11" xfId="2799"/>
    <cellStyle name="Comma 3 16 2 12" xfId="2800"/>
    <cellStyle name="Comma 3 16 2 13" xfId="2801"/>
    <cellStyle name="Comma 3 16 2 14" xfId="2802"/>
    <cellStyle name="Comma 3 16 2 15" xfId="2803"/>
    <cellStyle name="Comma 3 16 2 16" xfId="2804"/>
    <cellStyle name="Comma 3 16 2 17" xfId="2805"/>
    <cellStyle name="Comma 3 16 2 18" xfId="2806"/>
    <cellStyle name="Comma 3 16 2 19" xfId="2807"/>
    <cellStyle name="Comma 3 16 2 2" xfId="2808"/>
    <cellStyle name="Comma 3 16 2 20" xfId="2809"/>
    <cellStyle name="Comma 3 16 2 21" xfId="2810"/>
    <cellStyle name="Comma 3 16 2 22" xfId="2811"/>
    <cellStyle name="Comma 3 16 2 3" xfId="2812"/>
    <cellStyle name="Comma 3 16 2 4" xfId="2813"/>
    <cellStyle name="Comma 3 16 2 5" xfId="2814"/>
    <cellStyle name="Comma 3 16 2 6" xfId="2815"/>
    <cellStyle name="Comma 3 16 2 7" xfId="2816"/>
    <cellStyle name="Comma 3 16 2 8" xfId="2817"/>
    <cellStyle name="Comma 3 16 2 9" xfId="2818"/>
    <cellStyle name="Comma 3 16 20" xfId="2819"/>
    <cellStyle name="Comma 3 16 21" xfId="2820"/>
    <cellStyle name="Comma 3 16 22" xfId="2821"/>
    <cellStyle name="Comma 3 16 23" xfId="2822"/>
    <cellStyle name="Comma 3 16 24" xfId="2823"/>
    <cellStyle name="Comma 3 16 25" xfId="2824"/>
    <cellStyle name="Comma 3 16 26" xfId="2825"/>
    <cellStyle name="Comma 3 16 27" xfId="2826"/>
    <cellStyle name="Comma 3 16 28" xfId="2827"/>
    <cellStyle name="Comma 3 16 3" xfId="2828"/>
    <cellStyle name="Comma 3 16 3 10" xfId="2829"/>
    <cellStyle name="Comma 3 16 3 11" xfId="2830"/>
    <cellStyle name="Comma 3 16 3 12" xfId="2831"/>
    <cellStyle name="Comma 3 16 3 13" xfId="2832"/>
    <cellStyle name="Comma 3 16 3 14" xfId="2833"/>
    <cellStyle name="Comma 3 16 3 15" xfId="2834"/>
    <cellStyle name="Comma 3 16 3 16" xfId="2835"/>
    <cellStyle name="Comma 3 16 3 17" xfId="2836"/>
    <cellStyle name="Comma 3 16 3 18" xfId="2837"/>
    <cellStyle name="Comma 3 16 3 19" xfId="2838"/>
    <cellStyle name="Comma 3 16 3 2" xfId="2839"/>
    <cellStyle name="Comma 3 16 3 20" xfId="2840"/>
    <cellStyle name="Comma 3 16 3 21" xfId="2841"/>
    <cellStyle name="Comma 3 16 3 22" xfId="2842"/>
    <cellStyle name="Comma 3 16 3 3" xfId="2843"/>
    <cellStyle name="Comma 3 16 3 4" xfId="2844"/>
    <cellStyle name="Comma 3 16 3 5" xfId="2845"/>
    <cellStyle name="Comma 3 16 3 6" xfId="2846"/>
    <cellStyle name="Comma 3 16 3 7" xfId="2847"/>
    <cellStyle name="Comma 3 16 3 8" xfId="2848"/>
    <cellStyle name="Comma 3 16 3 9" xfId="2849"/>
    <cellStyle name="Comma 3 16 4" xfId="2850"/>
    <cellStyle name="Comma 3 16 4 10" xfId="2851"/>
    <cellStyle name="Comma 3 16 4 11" xfId="2852"/>
    <cellStyle name="Comma 3 16 4 12" xfId="2853"/>
    <cellStyle name="Comma 3 16 4 13" xfId="2854"/>
    <cellStyle name="Comma 3 16 4 14" xfId="2855"/>
    <cellStyle name="Comma 3 16 4 15" xfId="2856"/>
    <cellStyle name="Comma 3 16 4 16" xfId="2857"/>
    <cellStyle name="Comma 3 16 4 17" xfId="2858"/>
    <cellStyle name="Comma 3 16 4 18" xfId="2859"/>
    <cellStyle name="Comma 3 16 4 19" xfId="2860"/>
    <cellStyle name="Comma 3 16 4 2" xfId="2861"/>
    <cellStyle name="Comma 3 16 4 20" xfId="2862"/>
    <cellStyle name="Comma 3 16 4 21" xfId="2863"/>
    <cellStyle name="Comma 3 16 4 22" xfId="2864"/>
    <cellStyle name="Comma 3 16 4 3" xfId="2865"/>
    <cellStyle name="Comma 3 16 4 4" xfId="2866"/>
    <cellStyle name="Comma 3 16 4 5" xfId="2867"/>
    <cellStyle name="Comma 3 16 4 6" xfId="2868"/>
    <cellStyle name="Comma 3 16 4 7" xfId="2869"/>
    <cellStyle name="Comma 3 16 4 8" xfId="2870"/>
    <cellStyle name="Comma 3 16 4 9" xfId="2871"/>
    <cellStyle name="Comma 3 16 5" xfId="2872"/>
    <cellStyle name="Comma 3 16 5 10" xfId="2873"/>
    <cellStyle name="Comma 3 16 5 11" xfId="2874"/>
    <cellStyle name="Comma 3 16 5 12" xfId="2875"/>
    <cellStyle name="Comma 3 16 5 13" xfId="2876"/>
    <cellStyle name="Comma 3 16 5 14" xfId="2877"/>
    <cellStyle name="Comma 3 16 5 15" xfId="2878"/>
    <cellStyle name="Comma 3 16 5 16" xfId="2879"/>
    <cellStyle name="Comma 3 16 5 17" xfId="2880"/>
    <cellStyle name="Comma 3 16 5 18" xfId="2881"/>
    <cellStyle name="Comma 3 16 5 19" xfId="2882"/>
    <cellStyle name="Comma 3 16 5 2" xfId="2883"/>
    <cellStyle name="Comma 3 16 5 20" xfId="2884"/>
    <cellStyle name="Comma 3 16 5 21" xfId="2885"/>
    <cellStyle name="Comma 3 16 5 22" xfId="2886"/>
    <cellStyle name="Comma 3 16 5 3" xfId="2887"/>
    <cellStyle name="Comma 3 16 5 4" xfId="2888"/>
    <cellStyle name="Comma 3 16 5 5" xfId="2889"/>
    <cellStyle name="Comma 3 16 5 6" xfId="2890"/>
    <cellStyle name="Comma 3 16 5 7" xfId="2891"/>
    <cellStyle name="Comma 3 16 5 8" xfId="2892"/>
    <cellStyle name="Comma 3 16 5 9" xfId="2893"/>
    <cellStyle name="Comma 3 16 6" xfId="2894"/>
    <cellStyle name="Comma 3 16 6 10" xfId="2895"/>
    <cellStyle name="Comma 3 16 6 11" xfId="2896"/>
    <cellStyle name="Comma 3 16 6 12" xfId="2897"/>
    <cellStyle name="Comma 3 16 6 13" xfId="2898"/>
    <cellStyle name="Comma 3 16 6 14" xfId="2899"/>
    <cellStyle name="Comma 3 16 6 15" xfId="2900"/>
    <cellStyle name="Comma 3 16 6 16" xfId="2901"/>
    <cellStyle name="Comma 3 16 6 17" xfId="2902"/>
    <cellStyle name="Comma 3 16 6 18" xfId="2903"/>
    <cellStyle name="Comma 3 16 6 19" xfId="2904"/>
    <cellStyle name="Comma 3 16 6 2" xfId="2905"/>
    <cellStyle name="Comma 3 16 6 20" xfId="2906"/>
    <cellStyle name="Comma 3 16 6 21" xfId="2907"/>
    <cellStyle name="Comma 3 16 6 22" xfId="2908"/>
    <cellStyle name="Comma 3 16 6 3" xfId="2909"/>
    <cellStyle name="Comma 3 16 6 4" xfId="2910"/>
    <cellStyle name="Comma 3 16 6 5" xfId="2911"/>
    <cellStyle name="Comma 3 16 6 6" xfId="2912"/>
    <cellStyle name="Comma 3 16 6 7" xfId="2913"/>
    <cellStyle name="Comma 3 16 6 8" xfId="2914"/>
    <cellStyle name="Comma 3 16 6 9" xfId="2915"/>
    <cellStyle name="Comma 3 16 7" xfId="2916"/>
    <cellStyle name="Comma 3 16 7 10" xfId="2917"/>
    <cellStyle name="Comma 3 16 7 11" xfId="2918"/>
    <cellStyle name="Comma 3 16 7 12" xfId="2919"/>
    <cellStyle name="Comma 3 16 7 13" xfId="2920"/>
    <cellStyle name="Comma 3 16 7 14" xfId="2921"/>
    <cellStyle name="Comma 3 16 7 15" xfId="2922"/>
    <cellStyle name="Comma 3 16 7 16" xfId="2923"/>
    <cellStyle name="Comma 3 16 7 17" xfId="2924"/>
    <cellStyle name="Comma 3 16 7 18" xfId="2925"/>
    <cellStyle name="Comma 3 16 7 19" xfId="2926"/>
    <cellStyle name="Comma 3 16 7 2" xfId="2927"/>
    <cellStyle name="Comma 3 16 7 20" xfId="2928"/>
    <cellStyle name="Comma 3 16 7 21" xfId="2929"/>
    <cellStyle name="Comma 3 16 7 22" xfId="2930"/>
    <cellStyle name="Comma 3 16 7 3" xfId="2931"/>
    <cellStyle name="Comma 3 16 7 4" xfId="2932"/>
    <cellStyle name="Comma 3 16 7 5" xfId="2933"/>
    <cellStyle name="Comma 3 16 7 6" xfId="2934"/>
    <cellStyle name="Comma 3 16 7 7" xfId="2935"/>
    <cellStyle name="Comma 3 16 7 8" xfId="2936"/>
    <cellStyle name="Comma 3 16 7 9" xfId="2937"/>
    <cellStyle name="Comma 3 16 8" xfId="2938"/>
    <cellStyle name="Comma 3 16 9" xfId="2939"/>
    <cellStyle name="Comma 3 17" xfId="2940"/>
    <cellStyle name="Comma 3 17 10" xfId="2941"/>
    <cellStyle name="Comma 3 17 11" xfId="2942"/>
    <cellStyle name="Comma 3 17 12" xfId="2943"/>
    <cellStyle name="Comma 3 17 13" xfId="2944"/>
    <cellStyle name="Comma 3 17 14" xfId="2945"/>
    <cellStyle name="Comma 3 17 15" xfId="2946"/>
    <cellStyle name="Comma 3 17 16" xfId="2947"/>
    <cellStyle name="Comma 3 17 17" xfId="2948"/>
    <cellStyle name="Comma 3 17 18" xfId="2949"/>
    <cellStyle name="Comma 3 17 19" xfId="2950"/>
    <cellStyle name="Comma 3 17 2" xfId="2951"/>
    <cellStyle name="Comma 3 17 20" xfId="2952"/>
    <cellStyle name="Comma 3 17 21" xfId="2953"/>
    <cellStyle name="Comma 3 17 22" xfId="2954"/>
    <cellStyle name="Comma 3 17 3" xfId="2955"/>
    <cellStyle name="Comma 3 17 4" xfId="2956"/>
    <cellStyle name="Comma 3 17 5" xfId="2957"/>
    <cellStyle name="Comma 3 17 6" xfId="2958"/>
    <cellStyle name="Comma 3 17 7" xfId="2959"/>
    <cellStyle name="Comma 3 17 8" xfId="2960"/>
    <cellStyle name="Comma 3 17 9" xfId="2961"/>
    <cellStyle name="Comma 3 18" xfId="2962"/>
    <cellStyle name="Comma 3 19" xfId="2963"/>
    <cellStyle name="Comma 3 2" xfId="2964"/>
    <cellStyle name="Comma 3 2 10" xfId="2965"/>
    <cellStyle name="Comma 3 2 100" xfId="2966"/>
    <cellStyle name="Comma 3 2 101" xfId="2967"/>
    <cellStyle name="Comma 3 2 101 2" xfId="2968"/>
    <cellStyle name="Comma 3 2 101 2 2" xfId="2969"/>
    <cellStyle name="Comma 3 2 101 3" xfId="2970"/>
    <cellStyle name="Comma 3 2 102" xfId="2971"/>
    <cellStyle name="Comma 3 2 102 2" xfId="2972"/>
    <cellStyle name="Comma 3 2 103" xfId="2973"/>
    <cellStyle name="Comma 3 2 104" xfId="2974"/>
    <cellStyle name="Comma 3 2 105" xfId="2975"/>
    <cellStyle name="Comma 3 2 106" xfId="2976"/>
    <cellStyle name="Comma 3 2 107" xfId="2977"/>
    <cellStyle name="Comma 3 2 108" xfId="2978"/>
    <cellStyle name="Comma 3 2 109" xfId="2979"/>
    <cellStyle name="Comma 3 2 11" xfId="2980"/>
    <cellStyle name="Comma 3 2 110" xfId="2981"/>
    <cellStyle name="Comma 3 2 111" xfId="2982"/>
    <cellStyle name="Comma 3 2 112" xfId="2983"/>
    <cellStyle name="Comma 3 2 113" xfId="2984"/>
    <cellStyle name="Comma 3 2 114" xfId="2985"/>
    <cellStyle name="Comma 3 2 115" xfId="2986"/>
    <cellStyle name="Comma 3 2 116" xfId="2987"/>
    <cellStyle name="Comma 3 2 117" xfId="2988"/>
    <cellStyle name="Comma 3 2 118" xfId="2989"/>
    <cellStyle name="Comma 3 2 119" xfId="2990"/>
    <cellStyle name="Comma 3 2 12" xfId="2991"/>
    <cellStyle name="Comma 3 2 120" xfId="2992"/>
    <cellStyle name="Comma 3 2 121" xfId="2993"/>
    <cellStyle name="Comma 3 2 122" xfId="2994"/>
    <cellStyle name="Comma 3 2 123" xfId="2995"/>
    <cellStyle name="Comma 3 2 124" xfId="2996"/>
    <cellStyle name="Comma 3 2 125" xfId="2997"/>
    <cellStyle name="Comma 3 2 13" xfId="2998"/>
    <cellStyle name="Comma 3 2 14" xfId="2999"/>
    <cellStyle name="Comma 3 2 15" xfId="3000"/>
    <cellStyle name="Comma 3 2 16" xfId="3001"/>
    <cellStyle name="Comma 3 2 17" xfId="3002"/>
    <cellStyle name="Comma 3 2 18" xfId="3003"/>
    <cellStyle name="Comma 3 2 19" xfId="3004"/>
    <cellStyle name="Comma 3 2 2" xfId="3005"/>
    <cellStyle name="Comma 3 2 2 10" xfId="3006"/>
    <cellStyle name="Comma 3 2 2 100" xfId="3007"/>
    <cellStyle name="Comma 3 2 2 101" xfId="3008"/>
    <cellStyle name="Comma 3 2 2 102" xfId="3009"/>
    <cellStyle name="Comma 3 2 2 103" xfId="3010"/>
    <cellStyle name="Comma 3 2 2 104" xfId="3011"/>
    <cellStyle name="Comma 3 2 2 105" xfId="3012"/>
    <cellStyle name="Comma 3 2 2 106" xfId="3013"/>
    <cellStyle name="Comma 3 2 2 107" xfId="3014"/>
    <cellStyle name="Comma 3 2 2 108" xfId="3015"/>
    <cellStyle name="Comma 3 2 2 11" xfId="3016"/>
    <cellStyle name="Comma 3 2 2 12" xfId="3017"/>
    <cellStyle name="Comma 3 2 2 13" xfId="3018"/>
    <cellStyle name="Comma 3 2 2 14" xfId="3019"/>
    <cellStyle name="Comma 3 2 2 15" xfId="3020"/>
    <cellStyle name="Comma 3 2 2 16" xfId="3021"/>
    <cellStyle name="Comma 3 2 2 17" xfId="3022"/>
    <cellStyle name="Comma 3 2 2 18" xfId="3023"/>
    <cellStyle name="Comma 3 2 2 19" xfId="3024"/>
    <cellStyle name="Comma 3 2 2 2" xfId="3025"/>
    <cellStyle name="Comma 3 2 2 2 10" xfId="3026"/>
    <cellStyle name="Comma 3 2 2 2 10 10" xfId="3027"/>
    <cellStyle name="Comma 3 2 2 2 10 11" xfId="3028"/>
    <cellStyle name="Comma 3 2 2 2 10 12" xfId="3029"/>
    <cellStyle name="Comma 3 2 2 2 10 13" xfId="3030"/>
    <cellStyle name="Comma 3 2 2 2 10 14" xfId="3031"/>
    <cellStyle name="Comma 3 2 2 2 10 15" xfId="3032"/>
    <cellStyle name="Comma 3 2 2 2 10 16" xfId="3033"/>
    <cellStyle name="Comma 3 2 2 2 10 17" xfId="3034"/>
    <cellStyle name="Comma 3 2 2 2 10 18" xfId="3035"/>
    <cellStyle name="Comma 3 2 2 2 10 19" xfId="3036"/>
    <cellStyle name="Comma 3 2 2 2 10 2" xfId="3037"/>
    <cellStyle name="Comma 3 2 2 2 10 20" xfId="3038"/>
    <cellStyle name="Comma 3 2 2 2 10 21" xfId="3039"/>
    <cellStyle name="Comma 3 2 2 2 10 22" xfId="3040"/>
    <cellStyle name="Comma 3 2 2 2 10 3" xfId="3041"/>
    <cellStyle name="Comma 3 2 2 2 10 4" xfId="3042"/>
    <cellStyle name="Comma 3 2 2 2 10 5" xfId="3043"/>
    <cellStyle name="Comma 3 2 2 2 10 6" xfId="3044"/>
    <cellStyle name="Comma 3 2 2 2 10 7" xfId="3045"/>
    <cellStyle name="Comma 3 2 2 2 10 8" xfId="3046"/>
    <cellStyle name="Comma 3 2 2 2 10 9" xfId="3047"/>
    <cellStyle name="Comma 3 2 2 2 100" xfId="3048"/>
    <cellStyle name="Comma 3 2 2 2 101" xfId="3049"/>
    <cellStyle name="Comma 3 2 2 2 102" xfId="3050"/>
    <cellStyle name="Comma 3 2 2 2 103" xfId="3051"/>
    <cellStyle name="Comma 3 2 2 2 11" xfId="3052"/>
    <cellStyle name="Comma 3 2 2 2 11 10" xfId="3053"/>
    <cellStyle name="Comma 3 2 2 2 11 11" xfId="3054"/>
    <cellStyle name="Comma 3 2 2 2 11 12" xfId="3055"/>
    <cellStyle name="Comma 3 2 2 2 11 13" xfId="3056"/>
    <cellStyle name="Comma 3 2 2 2 11 14" xfId="3057"/>
    <cellStyle name="Comma 3 2 2 2 11 15" xfId="3058"/>
    <cellStyle name="Comma 3 2 2 2 11 16" xfId="3059"/>
    <cellStyle name="Comma 3 2 2 2 11 17" xfId="3060"/>
    <cellStyle name="Comma 3 2 2 2 11 18" xfId="3061"/>
    <cellStyle name="Comma 3 2 2 2 11 19" xfId="3062"/>
    <cellStyle name="Comma 3 2 2 2 11 2" xfId="3063"/>
    <cellStyle name="Comma 3 2 2 2 11 20" xfId="3064"/>
    <cellStyle name="Comma 3 2 2 2 11 21" xfId="3065"/>
    <cellStyle name="Comma 3 2 2 2 11 22" xfId="3066"/>
    <cellStyle name="Comma 3 2 2 2 11 3" xfId="3067"/>
    <cellStyle name="Comma 3 2 2 2 11 4" xfId="3068"/>
    <cellStyle name="Comma 3 2 2 2 11 5" xfId="3069"/>
    <cellStyle name="Comma 3 2 2 2 11 6" xfId="3070"/>
    <cellStyle name="Comma 3 2 2 2 11 7" xfId="3071"/>
    <cellStyle name="Comma 3 2 2 2 11 8" xfId="3072"/>
    <cellStyle name="Comma 3 2 2 2 11 9" xfId="3073"/>
    <cellStyle name="Comma 3 2 2 2 12" xfId="3074"/>
    <cellStyle name="Comma 3 2 2 2 12 10" xfId="3075"/>
    <cellStyle name="Comma 3 2 2 2 12 11" xfId="3076"/>
    <cellStyle name="Comma 3 2 2 2 12 12" xfId="3077"/>
    <cellStyle name="Comma 3 2 2 2 12 13" xfId="3078"/>
    <cellStyle name="Comma 3 2 2 2 12 14" xfId="3079"/>
    <cellStyle name="Comma 3 2 2 2 12 15" xfId="3080"/>
    <cellStyle name="Comma 3 2 2 2 12 16" xfId="3081"/>
    <cellStyle name="Comma 3 2 2 2 12 17" xfId="3082"/>
    <cellStyle name="Comma 3 2 2 2 12 18" xfId="3083"/>
    <cellStyle name="Comma 3 2 2 2 12 19" xfId="3084"/>
    <cellStyle name="Comma 3 2 2 2 12 2" xfId="3085"/>
    <cellStyle name="Comma 3 2 2 2 12 20" xfId="3086"/>
    <cellStyle name="Comma 3 2 2 2 12 21" xfId="3087"/>
    <cellStyle name="Comma 3 2 2 2 12 22" xfId="3088"/>
    <cellStyle name="Comma 3 2 2 2 12 3" xfId="3089"/>
    <cellStyle name="Comma 3 2 2 2 12 4" xfId="3090"/>
    <cellStyle name="Comma 3 2 2 2 12 5" xfId="3091"/>
    <cellStyle name="Comma 3 2 2 2 12 6" xfId="3092"/>
    <cellStyle name="Comma 3 2 2 2 12 7" xfId="3093"/>
    <cellStyle name="Comma 3 2 2 2 12 8" xfId="3094"/>
    <cellStyle name="Comma 3 2 2 2 12 9" xfId="3095"/>
    <cellStyle name="Comma 3 2 2 2 13" xfId="3096"/>
    <cellStyle name="Comma 3 2 2 2 13 10" xfId="3097"/>
    <cellStyle name="Comma 3 2 2 2 13 11" xfId="3098"/>
    <cellStyle name="Comma 3 2 2 2 13 12" xfId="3099"/>
    <cellStyle name="Comma 3 2 2 2 13 13" xfId="3100"/>
    <cellStyle name="Comma 3 2 2 2 13 14" xfId="3101"/>
    <cellStyle name="Comma 3 2 2 2 13 15" xfId="3102"/>
    <cellStyle name="Comma 3 2 2 2 13 16" xfId="3103"/>
    <cellStyle name="Comma 3 2 2 2 13 17" xfId="3104"/>
    <cellStyle name="Comma 3 2 2 2 13 18" xfId="3105"/>
    <cellStyle name="Comma 3 2 2 2 13 19" xfId="3106"/>
    <cellStyle name="Comma 3 2 2 2 13 2" xfId="3107"/>
    <cellStyle name="Comma 3 2 2 2 13 20" xfId="3108"/>
    <cellStyle name="Comma 3 2 2 2 13 21" xfId="3109"/>
    <cellStyle name="Comma 3 2 2 2 13 22" xfId="3110"/>
    <cellStyle name="Comma 3 2 2 2 13 3" xfId="3111"/>
    <cellStyle name="Comma 3 2 2 2 13 4" xfId="3112"/>
    <cellStyle name="Comma 3 2 2 2 13 5" xfId="3113"/>
    <cellStyle name="Comma 3 2 2 2 13 6" xfId="3114"/>
    <cellStyle name="Comma 3 2 2 2 13 7" xfId="3115"/>
    <cellStyle name="Comma 3 2 2 2 13 8" xfId="3116"/>
    <cellStyle name="Comma 3 2 2 2 13 9" xfId="3117"/>
    <cellStyle name="Comma 3 2 2 2 14" xfId="3118"/>
    <cellStyle name="Comma 3 2 2 2 14 10" xfId="3119"/>
    <cellStyle name="Comma 3 2 2 2 14 11" xfId="3120"/>
    <cellStyle name="Comma 3 2 2 2 14 12" xfId="3121"/>
    <cellStyle name="Comma 3 2 2 2 14 13" xfId="3122"/>
    <cellStyle name="Comma 3 2 2 2 14 14" xfId="3123"/>
    <cellStyle name="Comma 3 2 2 2 14 15" xfId="3124"/>
    <cellStyle name="Comma 3 2 2 2 14 16" xfId="3125"/>
    <cellStyle name="Comma 3 2 2 2 14 17" xfId="3126"/>
    <cellStyle name="Comma 3 2 2 2 14 18" xfId="3127"/>
    <cellStyle name="Comma 3 2 2 2 14 19" xfId="3128"/>
    <cellStyle name="Comma 3 2 2 2 14 2" xfId="3129"/>
    <cellStyle name="Comma 3 2 2 2 14 20" xfId="3130"/>
    <cellStyle name="Comma 3 2 2 2 14 21" xfId="3131"/>
    <cellStyle name="Comma 3 2 2 2 14 22" xfId="3132"/>
    <cellStyle name="Comma 3 2 2 2 14 3" xfId="3133"/>
    <cellStyle name="Comma 3 2 2 2 14 4" xfId="3134"/>
    <cellStyle name="Comma 3 2 2 2 14 5" xfId="3135"/>
    <cellStyle name="Comma 3 2 2 2 14 6" xfId="3136"/>
    <cellStyle name="Comma 3 2 2 2 14 7" xfId="3137"/>
    <cellStyle name="Comma 3 2 2 2 14 8" xfId="3138"/>
    <cellStyle name="Comma 3 2 2 2 14 9" xfId="3139"/>
    <cellStyle name="Comma 3 2 2 2 15" xfId="3140"/>
    <cellStyle name="Comma 3 2 2 2 15 10" xfId="3141"/>
    <cellStyle name="Comma 3 2 2 2 15 11" xfId="3142"/>
    <cellStyle name="Comma 3 2 2 2 15 12" xfId="3143"/>
    <cellStyle name="Comma 3 2 2 2 15 13" xfId="3144"/>
    <cellStyle name="Comma 3 2 2 2 15 14" xfId="3145"/>
    <cellStyle name="Comma 3 2 2 2 15 15" xfId="3146"/>
    <cellStyle name="Comma 3 2 2 2 15 16" xfId="3147"/>
    <cellStyle name="Comma 3 2 2 2 15 17" xfId="3148"/>
    <cellStyle name="Comma 3 2 2 2 15 18" xfId="3149"/>
    <cellStyle name="Comma 3 2 2 2 15 19" xfId="3150"/>
    <cellStyle name="Comma 3 2 2 2 15 2" xfId="3151"/>
    <cellStyle name="Comma 3 2 2 2 15 20" xfId="3152"/>
    <cellStyle name="Comma 3 2 2 2 15 21" xfId="3153"/>
    <cellStyle name="Comma 3 2 2 2 15 22" xfId="3154"/>
    <cellStyle name="Comma 3 2 2 2 15 3" xfId="3155"/>
    <cellStyle name="Comma 3 2 2 2 15 4" xfId="3156"/>
    <cellStyle name="Comma 3 2 2 2 15 5" xfId="3157"/>
    <cellStyle name="Comma 3 2 2 2 15 6" xfId="3158"/>
    <cellStyle name="Comma 3 2 2 2 15 7" xfId="3159"/>
    <cellStyle name="Comma 3 2 2 2 15 8" xfId="3160"/>
    <cellStyle name="Comma 3 2 2 2 15 9" xfId="3161"/>
    <cellStyle name="Comma 3 2 2 2 16" xfId="3162"/>
    <cellStyle name="Comma 3 2 2 2 16 10" xfId="3163"/>
    <cellStyle name="Comma 3 2 2 2 16 11" xfId="3164"/>
    <cellStyle name="Comma 3 2 2 2 16 12" xfId="3165"/>
    <cellStyle name="Comma 3 2 2 2 16 13" xfId="3166"/>
    <cellStyle name="Comma 3 2 2 2 16 14" xfId="3167"/>
    <cellStyle name="Comma 3 2 2 2 16 15" xfId="3168"/>
    <cellStyle name="Comma 3 2 2 2 16 16" xfId="3169"/>
    <cellStyle name="Comma 3 2 2 2 16 17" xfId="3170"/>
    <cellStyle name="Comma 3 2 2 2 16 18" xfId="3171"/>
    <cellStyle name="Comma 3 2 2 2 16 19" xfId="3172"/>
    <cellStyle name="Comma 3 2 2 2 16 2" xfId="3173"/>
    <cellStyle name="Comma 3 2 2 2 16 20" xfId="3174"/>
    <cellStyle name="Comma 3 2 2 2 16 21" xfId="3175"/>
    <cellStyle name="Comma 3 2 2 2 16 22" xfId="3176"/>
    <cellStyle name="Comma 3 2 2 2 16 3" xfId="3177"/>
    <cellStyle name="Comma 3 2 2 2 16 4" xfId="3178"/>
    <cellStyle name="Comma 3 2 2 2 16 5" xfId="3179"/>
    <cellStyle name="Comma 3 2 2 2 16 6" xfId="3180"/>
    <cellStyle name="Comma 3 2 2 2 16 7" xfId="3181"/>
    <cellStyle name="Comma 3 2 2 2 16 8" xfId="3182"/>
    <cellStyle name="Comma 3 2 2 2 16 9" xfId="3183"/>
    <cellStyle name="Comma 3 2 2 2 17" xfId="3184"/>
    <cellStyle name="Comma 3 2 2 2 17 10" xfId="3185"/>
    <cellStyle name="Comma 3 2 2 2 17 11" xfId="3186"/>
    <cellStyle name="Comma 3 2 2 2 17 12" xfId="3187"/>
    <cellStyle name="Comma 3 2 2 2 17 13" xfId="3188"/>
    <cellStyle name="Comma 3 2 2 2 17 14" xfId="3189"/>
    <cellStyle name="Comma 3 2 2 2 17 15" xfId="3190"/>
    <cellStyle name="Comma 3 2 2 2 17 16" xfId="3191"/>
    <cellStyle name="Comma 3 2 2 2 17 17" xfId="3192"/>
    <cellStyle name="Comma 3 2 2 2 17 18" xfId="3193"/>
    <cellStyle name="Comma 3 2 2 2 17 19" xfId="3194"/>
    <cellStyle name="Comma 3 2 2 2 17 2" xfId="3195"/>
    <cellStyle name="Comma 3 2 2 2 17 20" xfId="3196"/>
    <cellStyle name="Comma 3 2 2 2 17 21" xfId="3197"/>
    <cellStyle name="Comma 3 2 2 2 17 22" xfId="3198"/>
    <cellStyle name="Comma 3 2 2 2 17 3" xfId="3199"/>
    <cellStyle name="Comma 3 2 2 2 17 4" xfId="3200"/>
    <cellStyle name="Comma 3 2 2 2 17 5" xfId="3201"/>
    <cellStyle name="Comma 3 2 2 2 17 6" xfId="3202"/>
    <cellStyle name="Comma 3 2 2 2 17 7" xfId="3203"/>
    <cellStyle name="Comma 3 2 2 2 17 8" xfId="3204"/>
    <cellStyle name="Comma 3 2 2 2 17 9" xfId="3205"/>
    <cellStyle name="Comma 3 2 2 2 18" xfId="3206"/>
    <cellStyle name="Comma 3 2 2 2 18 10" xfId="3207"/>
    <cellStyle name="Comma 3 2 2 2 18 11" xfId="3208"/>
    <cellStyle name="Comma 3 2 2 2 18 12" xfId="3209"/>
    <cellStyle name="Comma 3 2 2 2 18 13" xfId="3210"/>
    <cellStyle name="Comma 3 2 2 2 18 14" xfId="3211"/>
    <cellStyle name="Comma 3 2 2 2 18 15" xfId="3212"/>
    <cellStyle name="Comma 3 2 2 2 18 16" xfId="3213"/>
    <cellStyle name="Comma 3 2 2 2 18 17" xfId="3214"/>
    <cellStyle name="Comma 3 2 2 2 18 18" xfId="3215"/>
    <cellStyle name="Comma 3 2 2 2 18 19" xfId="3216"/>
    <cellStyle name="Comma 3 2 2 2 18 2" xfId="3217"/>
    <cellStyle name="Comma 3 2 2 2 18 20" xfId="3218"/>
    <cellStyle name="Comma 3 2 2 2 18 21" xfId="3219"/>
    <cellStyle name="Comma 3 2 2 2 18 22" xfId="3220"/>
    <cellStyle name="Comma 3 2 2 2 18 3" xfId="3221"/>
    <cellStyle name="Comma 3 2 2 2 18 4" xfId="3222"/>
    <cellStyle name="Comma 3 2 2 2 18 5" xfId="3223"/>
    <cellStyle name="Comma 3 2 2 2 18 6" xfId="3224"/>
    <cellStyle name="Comma 3 2 2 2 18 7" xfId="3225"/>
    <cellStyle name="Comma 3 2 2 2 18 8" xfId="3226"/>
    <cellStyle name="Comma 3 2 2 2 18 9" xfId="3227"/>
    <cellStyle name="Comma 3 2 2 2 19" xfId="3228"/>
    <cellStyle name="Comma 3 2 2 2 19 10" xfId="3229"/>
    <cellStyle name="Comma 3 2 2 2 19 11" xfId="3230"/>
    <cellStyle name="Comma 3 2 2 2 19 12" xfId="3231"/>
    <cellStyle name="Comma 3 2 2 2 19 13" xfId="3232"/>
    <cellStyle name="Comma 3 2 2 2 19 14" xfId="3233"/>
    <cellStyle name="Comma 3 2 2 2 19 15" xfId="3234"/>
    <cellStyle name="Comma 3 2 2 2 19 16" xfId="3235"/>
    <cellStyle name="Comma 3 2 2 2 19 17" xfId="3236"/>
    <cellStyle name="Comma 3 2 2 2 19 18" xfId="3237"/>
    <cellStyle name="Comma 3 2 2 2 19 19" xfId="3238"/>
    <cellStyle name="Comma 3 2 2 2 19 2" xfId="3239"/>
    <cellStyle name="Comma 3 2 2 2 19 20" xfId="3240"/>
    <cellStyle name="Comma 3 2 2 2 19 21" xfId="3241"/>
    <cellStyle name="Comma 3 2 2 2 19 22" xfId="3242"/>
    <cellStyle name="Comma 3 2 2 2 19 3" xfId="3243"/>
    <cellStyle name="Comma 3 2 2 2 19 4" xfId="3244"/>
    <cellStyle name="Comma 3 2 2 2 19 5" xfId="3245"/>
    <cellStyle name="Comma 3 2 2 2 19 6" xfId="3246"/>
    <cellStyle name="Comma 3 2 2 2 19 7" xfId="3247"/>
    <cellStyle name="Comma 3 2 2 2 19 8" xfId="3248"/>
    <cellStyle name="Comma 3 2 2 2 19 9" xfId="3249"/>
    <cellStyle name="Comma 3 2 2 2 2" xfId="3250"/>
    <cellStyle name="Comma 3 2 2 2 2 10" xfId="3251"/>
    <cellStyle name="Comma 3 2 2 2 2 11" xfId="3252"/>
    <cellStyle name="Comma 3 2 2 2 2 12" xfId="3253"/>
    <cellStyle name="Comma 3 2 2 2 2 12 10" xfId="3254"/>
    <cellStyle name="Comma 3 2 2 2 2 12 11" xfId="3255"/>
    <cellStyle name="Comma 3 2 2 2 2 12 12" xfId="3256"/>
    <cellStyle name="Comma 3 2 2 2 2 12 13" xfId="3257"/>
    <cellStyle name="Comma 3 2 2 2 2 12 14" xfId="3258"/>
    <cellStyle name="Comma 3 2 2 2 2 12 15" xfId="3259"/>
    <cellStyle name="Comma 3 2 2 2 2 12 16" xfId="3260"/>
    <cellStyle name="Comma 3 2 2 2 2 12 17" xfId="3261"/>
    <cellStyle name="Comma 3 2 2 2 2 12 18" xfId="3262"/>
    <cellStyle name="Comma 3 2 2 2 2 12 19" xfId="3263"/>
    <cellStyle name="Comma 3 2 2 2 2 12 2" xfId="3264"/>
    <cellStyle name="Comma 3 2 2 2 2 12 2 2" xfId="3265"/>
    <cellStyle name="Comma 3 2 2 2 2 12 2 2 10" xfId="3266"/>
    <cellStyle name="Comma 3 2 2 2 2 12 2 2 11" xfId="3267"/>
    <cellStyle name="Comma 3 2 2 2 2 12 2 2 12" xfId="3268"/>
    <cellStyle name="Comma 3 2 2 2 2 12 2 2 13" xfId="3269"/>
    <cellStyle name="Comma 3 2 2 2 2 12 2 2 14" xfId="3270"/>
    <cellStyle name="Comma 3 2 2 2 2 12 2 2 15" xfId="3271"/>
    <cellStyle name="Comma 3 2 2 2 2 12 2 2 16" xfId="3272"/>
    <cellStyle name="Comma 3 2 2 2 2 12 2 2 17" xfId="3273"/>
    <cellStyle name="Comma 3 2 2 2 2 12 2 2 18" xfId="3274"/>
    <cellStyle name="Comma 3 2 2 2 2 12 2 2 19" xfId="3275"/>
    <cellStyle name="Comma 3 2 2 2 2 12 2 2 2" xfId="3276"/>
    <cellStyle name="Comma 3 2 2 2 2 12 2 2 2 2" xfId="3277"/>
    <cellStyle name="Comma 3 2 2 2 2 12 2 2 20" xfId="3278"/>
    <cellStyle name="Comma 3 2 2 2 2 12 2 2 21" xfId="3279"/>
    <cellStyle name="Comma 3 2 2 2 2 12 2 2 22" xfId="3280"/>
    <cellStyle name="Comma 3 2 2 2 2 12 2 2 23" xfId="3281"/>
    <cellStyle name="Comma 3 2 2 2 2 12 2 2 24" xfId="3282"/>
    <cellStyle name="Comma 3 2 2 2 2 12 2 2 3" xfId="3283"/>
    <cellStyle name="Comma 3 2 2 2 2 12 2 2 4" xfId="3284"/>
    <cellStyle name="Comma 3 2 2 2 2 12 2 2 5" xfId="3285"/>
    <cellStyle name="Comma 3 2 2 2 2 12 2 2 6" xfId="3286"/>
    <cellStyle name="Comma 3 2 2 2 2 12 2 2 7" xfId="3287"/>
    <cellStyle name="Comma 3 2 2 2 2 12 2 2 8" xfId="3288"/>
    <cellStyle name="Comma 3 2 2 2 2 12 2 2 9" xfId="3289"/>
    <cellStyle name="Comma 3 2 2 2 2 12 2 3" xfId="3290"/>
    <cellStyle name="Comma 3 2 2 2 2 12 2 3 10" xfId="3291"/>
    <cellStyle name="Comma 3 2 2 2 2 12 2 3 11" xfId="3292"/>
    <cellStyle name="Comma 3 2 2 2 2 12 2 3 12" xfId="3293"/>
    <cellStyle name="Comma 3 2 2 2 2 12 2 3 13" xfId="3294"/>
    <cellStyle name="Comma 3 2 2 2 2 12 2 3 14" xfId="3295"/>
    <cellStyle name="Comma 3 2 2 2 2 12 2 3 15" xfId="3296"/>
    <cellStyle name="Comma 3 2 2 2 2 12 2 3 16" xfId="3297"/>
    <cellStyle name="Comma 3 2 2 2 2 12 2 3 17" xfId="3298"/>
    <cellStyle name="Comma 3 2 2 2 2 12 2 3 18" xfId="3299"/>
    <cellStyle name="Comma 3 2 2 2 2 12 2 3 19" xfId="3300"/>
    <cellStyle name="Comma 3 2 2 2 2 12 2 3 2" xfId="3301"/>
    <cellStyle name="Comma 3 2 2 2 2 12 2 3 20" xfId="3302"/>
    <cellStyle name="Comma 3 2 2 2 2 12 2 3 21" xfId="3303"/>
    <cellStyle name="Comma 3 2 2 2 2 12 2 3 22" xfId="3304"/>
    <cellStyle name="Comma 3 2 2 2 2 12 2 3 3" xfId="3305"/>
    <cellStyle name="Comma 3 2 2 2 2 12 2 3 4" xfId="3306"/>
    <cellStyle name="Comma 3 2 2 2 2 12 2 3 5" xfId="3307"/>
    <cellStyle name="Comma 3 2 2 2 2 12 2 3 6" xfId="3308"/>
    <cellStyle name="Comma 3 2 2 2 2 12 2 3 7" xfId="3309"/>
    <cellStyle name="Comma 3 2 2 2 2 12 2 3 8" xfId="3310"/>
    <cellStyle name="Comma 3 2 2 2 2 12 2 3 9" xfId="3311"/>
    <cellStyle name="Comma 3 2 2 2 2 12 20" xfId="3312"/>
    <cellStyle name="Comma 3 2 2 2 2 12 21" xfId="3313"/>
    <cellStyle name="Comma 3 2 2 2 2 12 22" xfId="3314"/>
    <cellStyle name="Comma 3 2 2 2 2 12 23" xfId="3315"/>
    <cellStyle name="Comma 3 2 2 2 2 12 24" xfId="3316"/>
    <cellStyle name="Comma 3 2 2 2 2 12 25" xfId="3317"/>
    <cellStyle name="Comma 3 2 2 2 2 12 3" xfId="3318"/>
    <cellStyle name="Comma 3 2 2 2 2 12 3 2" xfId="3319"/>
    <cellStyle name="Comma 3 2 2 2 2 12 4" xfId="3320"/>
    <cellStyle name="Comma 3 2 2 2 2 12 5" xfId="3321"/>
    <cellStyle name="Comma 3 2 2 2 2 12 6" xfId="3322"/>
    <cellStyle name="Comma 3 2 2 2 2 12 7" xfId="3323"/>
    <cellStyle name="Comma 3 2 2 2 2 12 8" xfId="3324"/>
    <cellStyle name="Comma 3 2 2 2 2 12 9" xfId="3325"/>
    <cellStyle name="Comma 3 2 2 2 2 13" xfId="3326"/>
    <cellStyle name="Comma 3 2 2 2 2 14" xfId="3327"/>
    <cellStyle name="Comma 3 2 2 2 2 15" xfId="3328"/>
    <cellStyle name="Comma 3 2 2 2 2 16" xfId="3329"/>
    <cellStyle name="Comma 3 2 2 2 2 17" xfId="3330"/>
    <cellStyle name="Comma 3 2 2 2 2 18" xfId="3331"/>
    <cellStyle name="Comma 3 2 2 2 2 19" xfId="3332"/>
    <cellStyle name="Comma 3 2 2 2 2 2" xfId="3333"/>
    <cellStyle name="Comma 3 2 2 2 2 2 10" xfId="3334"/>
    <cellStyle name="Comma 3 2 2 2 2 2 10 10" xfId="3335"/>
    <cellStyle name="Comma 3 2 2 2 2 2 10 11" xfId="3336"/>
    <cellStyle name="Comma 3 2 2 2 2 2 10 12" xfId="3337"/>
    <cellStyle name="Comma 3 2 2 2 2 2 10 13" xfId="3338"/>
    <cellStyle name="Comma 3 2 2 2 2 2 10 14" xfId="3339"/>
    <cellStyle name="Comma 3 2 2 2 2 2 10 15" xfId="3340"/>
    <cellStyle name="Comma 3 2 2 2 2 2 10 16" xfId="3341"/>
    <cellStyle name="Comma 3 2 2 2 2 2 10 17" xfId="3342"/>
    <cellStyle name="Comma 3 2 2 2 2 2 10 18" xfId="3343"/>
    <cellStyle name="Comma 3 2 2 2 2 2 10 19" xfId="3344"/>
    <cellStyle name="Comma 3 2 2 2 2 2 10 2" xfId="3345"/>
    <cellStyle name="Comma 3 2 2 2 2 2 10 20" xfId="3346"/>
    <cellStyle name="Comma 3 2 2 2 2 2 10 21" xfId="3347"/>
    <cellStyle name="Comma 3 2 2 2 2 2 10 22" xfId="3348"/>
    <cellStyle name="Comma 3 2 2 2 2 2 10 3" xfId="3349"/>
    <cellStyle name="Comma 3 2 2 2 2 2 10 4" xfId="3350"/>
    <cellStyle name="Comma 3 2 2 2 2 2 10 5" xfId="3351"/>
    <cellStyle name="Comma 3 2 2 2 2 2 10 6" xfId="3352"/>
    <cellStyle name="Comma 3 2 2 2 2 2 10 7" xfId="3353"/>
    <cellStyle name="Comma 3 2 2 2 2 2 10 8" xfId="3354"/>
    <cellStyle name="Comma 3 2 2 2 2 2 10 9" xfId="3355"/>
    <cellStyle name="Comma 3 2 2 2 2 2 11" xfId="3356"/>
    <cellStyle name="Comma 3 2 2 2 2 2 11 10" xfId="3357"/>
    <cellStyle name="Comma 3 2 2 2 2 2 11 11" xfId="3358"/>
    <cellStyle name="Comma 3 2 2 2 2 2 11 12" xfId="3359"/>
    <cellStyle name="Comma 3 2 2 2 2 2 11 13" xfId="3360"/>
    <cellStyle name="Comma 3 2 2 2 2 2 11 14" xfId="3361"/>
    <cellStyle name="Comma 3 2 2 2 2 2 11 15" xfId="3362"/>
    <cellStyle name="Comma 3 2 2 2 2 2 11 16" xfId="3363"/>
    <cellStyle name="Comma 3 2 2 2 2 2 11 17" xfId="3364"/>
    <cellStyle name="Comma 3 2 2 2 2 2 11 18" xfId="3365"/>
    <cellStyle name="Comma 3 2 2 2 2 2 11 19" xfId="3366"/>
    <cellStyle name="Comma 3 2 2 2 2 2 11 2" xfId="3367"/>
    <cellStyle name="Comma 3 2 2 2 2 2 11 20" xfId="3368"/>
    <cellStyle name="Comma 3 2 2 2 2 2 11 21" xfId="3369"/>
    <cellStyle name="Comma 3 2 2 2 2 2 11 22" xfId="3370"/>
    <cellStyle name="Comma 3 2 2 2 2 2 11 3" xfId="3371"/>
    <cellStyle name="Comma 3 2 2 2 2 2 11 4" xfId="3372"/>
    <cellStyle name="Comma 3 2 2 2 2 2 11 5" xfId="3373"/>
    <cellStyle name="Comma 3 2 2 2 2 2 11 6" xfId="3374"/>
    <cellStyle name="Comma 3 2 2 2 2 2 11 7" xfId="3375"/>
    <cellStyle name="Comma 3 2 2 2 2 2 11 8" xfId="3376"/>
    <cellStyle name="Comma 3 2 2 2 2 2 11 9" xfId="3377"/>
    <cellStyle name="Comma 3 2 2 2 2 2 12" xfId="3378"/>
    <cellStyle name="Comma 3 2 2 2 2 2 12 2" xfId="3379"/>
    <cellStyle name="Comma 3 2 2 2 2 2 12 2 10" xfId="3380"/>
    <cellStyle name="Comma 3 2 2 2 2 2 12 2 11" xfId="3381"/>
    <cellStyle name="Comma 3 2 2 2 2 2 12 2 12" xfId="3382"/>
    <cellStyle name="Comma 3 2 2 2 2 2 12 2 13" xfId="3383"/>
    <cellStyle name="Comma 3 2 2 2 2 2 12 2 14" xfId="3384"/>
    <cellStyle name="Comma 3 2 2 2 2 2 12 2 15" xfId="3385"/>
    <cellStyle name="Comma 3 2 2 2 2 2 12 2 16" xfId="3386"/>
    <cellStyle name="Comma 3 2 2 2 2 2 12 2 17" xfId="3387"/>
    <cellStyle name="Comma 3 2 2 2 2 2 12 2 18" xfId="3388"/>
    <cellStyle name="Comma 3 2 2 2 2 2 12 2 19" xfId="3389"/>
    <cellStyle name="Comma 3 2 2 2 2 2 12 2 2" xfId="3390"/>
    <cellStyle name="Comma 3 2 2 2 2 2 12 2 2 2" xfId="3391"/>
    <cellStyle name="Comma 3 2 2 2 2 2 12 2 2 2 10" xfId="3392"/>
    <cellStyle name="Comma 3 2 2 2 2 2 12 2 2 2 11" xfId="3393"/>
    <cellStyle name="Comma 3 2 2 2 2 2 12 2 2 2 12" xfId="3394"/>
    <cellStyle name="Comma 3 2 2 2 2 2 12 2 2 2 13" xfId="3395"/>
    <cellStyle name="Comma 3 2 2 2 2 2 12 2 2 2 14" xfId="3396"/>
    <cellStyle name="Comma 3 2 2 2 2 2 12 2 2 2 15" xfId="3397"/>
    <cellStyle name="Comma 3 2 2 2 2 2 12 2 2 2 16" xfId="3398"/>
    <cellStyle name="Comma 3 2 2 2 2 2 12 2 2 2 17" xfId="3399"/>
    <cellStyle name="Comma 3 2 2 2 2 2 12 2 2 2 18" xfId="3400"/>
    <cellStyle name="Comma 3 2 2 2 2 2 12 2 2 2 19" xfId="3401"/>
    <cellStyle name="Comma 3 2 2 2 2 2 12 2 2 2 2" xfId="3402"/>
    <cellStyle name="Comma 3 2 2 2 2 2 12 2 2 2 20" xfId="3403"/>
    <cellStyle name="Comma 3 2 2 2 2 2 12 2 2 2 21" xfId="3404"/>
    <cellStyle name="Comma 3 2 2 2 2 2 12 2 2 2 22" xfId="3405"/>
    <cellStyle name="Comma 3 2 2 2 2 2 12 2 2 2 3" xfId="3406"/>
    <cellStyle name="Comma 3 2 2 2 2 2 12 2 2 2 4" xfId="3407"/>
    <cellStyle name="Comma 3 2 2 2 2 2 12 2 2 2 5" xfId="3408"/>
    <cellStyle name="Comma 3 2 2 2 2 2 12 2 2 2 6" xfId="3409"/>
    <cellStyle name="Comma 3 2 2 2 2 2 12 2 2 2 7" xfId="3410"/>
    <cellStyle name="Comma 3 2 2 2 2 2 12 2 2 2 8" xfId="3411"/>
    <cellStyle name="Comma 3 2 2 2 2 2 12 2 2 2 9" xfId="3412"/>
    <cellStyle name="Comma 3 2 2 2 2 2 12 2 2 3" xfId="3413"/>
    <cellStyle name="Comma 3 2 2 2 2 2 12 2 2 3 10" xfId="3414"/>
    <cellStyle name="Comma 3 2 2 2 2 2 12 2 2 3 11" xfId="3415"/>
    <cellStyle name="Comma 3 2 2 2 2 2 12 2 2 3 12" xfId="3416"/>
    <cellStyle name="Comma 3 2 2 2 2 2 12 2 2 3 13" xfId="3417"/>
    <cellStyle name="Comma 3 2 2 2 2 2 12 2 2 3 14" xfId="3418"/>
    <cellStyle name="Comma 3 2 2 2 2 2 12 2 2 3 15" xfId="3419"/>
    <cellStyle name="Comma 3 2 2 2 2 2 12 2 2 3 16" xfId="3420"/>
    <cellStyle name="Comma 3 2 2 2 2 2 12 2 2 3 17" xfId="3421"/>
    <cellStyle name="Comma 3 2 2 2 2 2 12 2 2 3 18" xfId="3422"/>
    <cellStyle name="Comma 3 2 2 2 2 2 12 2 2 3 19" xfId="3423"/>
    <cellStyle name="Comma 3 2 2 2 2 2 12 2 2 3 2" xfId="3424"/>
    <cellStyle name="Comma 3 2 2 2 2 2 12 2 2 3 20" xfId="3425"/>
    <cellStyle name="Comma 3 2 2 2 2 2 12 2 2 3 21" xfId="3426"/>
    <cellStyle name="Comma 3 2 2 2 2 2 12 2 2 3 22" xfId="3427"/>
    <cellStyle name="Comma 3 2 2 2 2 2 12 2 2 3 3" xfId="3428"/>
    <cellStyle name="Comma 3 2 2 2 2 2 12 2 2 3 4" xfId="3429"/>
    <cellStyle name="Comma 3 2 2 2 2 2 12 2 2 3 5" xfId="3430"/>
    <cellStyle name="Comma 3 2 2 2 2 2 12 2 2 3 6" xfId="3431"/>
    <cellStyle name="Comma 3 2 2 2 2 2 12 2 2 3 7" xfId="3432"/>
    <cellStyle name="Comma 3 2 2 2 2 2 12 2 2 3 8" xfId="3433"/>
    <cellStyle name="Comma 3 2 2 2 2 2 12 2 2 3 9" xfId="3434"/>
    <cellStyle name="Comma 3 2 2 2 2 2 12 2 20" xfId="3435"/>
    <cellStyle name="Comma 3 2 2 2 2 2 12 2 21" xfId="3436"/>
    <cellStyle name="Comma 3 2 2 2 2 2 12 2 22" xfId="3437"/>
    <cellStyle name="Comma 3 2 2 2 2 2 12 2 23" xfId="3438"/>
    <cellStyle name="Comma 3 2 2 2 2 2 12 2 24" xfId="3439"/>
    <cellStyle name="Comma 3 2 2 2 2 2 12 2 3" xfId="3440"/>
    <cellStyle name="Comma 3 2 2 2 2 2 12 2 3 2" xfId="3441"/>
    <cellStyle name="Comma 3 2 2 2 2 2 12 2 4" xfId="3442"/>
    <cellStyle name="Comma 3 2 2 2 2 2 12 2 5" xfId="3443"/>
    <cellStyle name="Comma 3 2 2 2 2 2 12 2 6" xfId="3444"/>
    <cellStyle name="Comma 3 2 2 2 2 2 12 2 7" xfId="3445"/>
    <cellStyle name="Comma 3 2 2 2 2 2 12 2 8" xfId="3446"/>
    <cellStyle name="Comma 3 2 2 2 2 2 12 2 9" xfId="3447"/>
    <cellStyle name="Comma 3 2 2 2 2 2 12 3" xfId="3448"/>
    <cellStyle name="Comma 3 2 2 2 2 2 12 3 10" xfId="3449"/>
    <cellStyle name="Comma 3 2 2 2 2 2 12 3 11" xfId="3450"/>
    <cellStyle name="Comma 3 2 2 2 2 2 12 3 12" xfId="3451"/>
    <cellStyle name="Comma 3 2 2 2 2 2 12 3 13" xfId="3452"/>
    <cellStyle name="Comma 3 2 2 2 2 2 12 3 14" xfId="3453"/>
    <cellStyle name="Comma 3 2 2 2 2 2 12 3 15" xfId="3454"/>
    <cellStyle name="Comma 3 2 2 2 2 2 12 3 16" xfId="3455"/>
    <cellStyle name="Comma 3 2 2 2 2 2 12 3 17" xfId="3456"/>
    <cellStyle name="Comma 3 2 2 2 2 2 12 3 18" xfId="3457"/>
    <cellStyle name="Comma 3 2 2 2 2 2 12 3 19" xfId="3458"/>
    <cellStyle name="Comma 3 2 2 2 2 2 12 3 2" xfId="3459"/>
    <cellStyle name="Comma 3 2 2 2 2 2 12 3 20" xfId="3460"/>
    <cellStyle name="Comma 3 2 2 2 2 2 12 3 21" xfId="3461"/>
    <cellStyle name="Comma 3 2 2 2 2 2 12 3 22" xfId="3462"/>
    <cellStyle name="Comma 3 2 2 2 2 2 12 3 3" xfId="3463"/>
    <cellStyle name="Comma 3 2 2 2 2 2 12 3 4" xfId="3464"/>
    <cellStyle name="Comma 3 2 2 2 2 2 12 3 5" xfId="3465"/>
    <cellStyle name="Comma 3 2 2 2 2 2 12 3 6" xfId="3466"/>
    <cellStyle name="Comma 3 2 2 2 2 2 12 3 7" xfId="3467"/>
    <cellStyle name="Comma 3 2 2 2 2 2 12 3 8" xfId="3468"/>
    <cellStyle name="Comma 3 2 2 2 2 2 12 3 9" xfId="3469"/>
    <cellStyle name="Comma 3 2 2 2 2 2 12 4" xfId="3470"/>
    <cellStyle name="Comma 3 2 2 2 2 2 12 4 10" xfId="3471"/>
    <cellStyle name="Comma 3 2 2 2 2 2 12 4 11" xfId="3472"/>
    <cellStyle name="Comma 3 2 2 2 2 2 12 4 12" xfId="3473"/>
    <cellStyle name="Comma 3 2 2 2 2 2 12 4 13" xfId="3474"/>
    <cellStyle name="Comma 3 2 2 2 2 2 12 4 14" xfId="3475"/>
    <cellStyle name="Comma 3 2 2 2 2 2 12 4 15" xfId="3476"/>
    <cellStyle name="Comma 3 2 2 2 2 2 12 4 16" xfId="3477"/>
    <cellStyle name="Comma 3 2 2 2 2 2 12 4 17" xfId="3478"/>
    <cellStyle name="Comma 3 2 2 2 2 2 12 4 18" xfId="3479"/>
    <cellStyle name="Comma 3 2 2 2 2 2 12 4 19" xfId="3480"/>
    <cellStyle name="Comma 3 2 2 2 2 2 12 4 2" xfId="3481"/>
    <cellStyle name="Comma 3 2 2 2 2 2 12 4 20" xfId="3482"/>
    <cellStyle name="Comma 3 2 2 2 2 2 12 4 21" xfId="3483"/>
    <cellStyle name="Comma 3 2 2 2 2 2 12 4 22" xfId="3484"/>
    <cellStyle name="Comma 3 2 2 2 2 2 12 4 3" xfId="3485"/>
    <cellStyle name="Comma 3 2 2 2 2 2 12 4 4" xfId="3486"/>
    <cellStyle name="Comma 3 2 2 2 2 2 12 4 5" xfId="3487"/>
    <cellStyle name="Comma 3 2 2 2 2 2 12 4 6" xfId="3488"/>
    <cellStyle name="Comma 3 2 2 2 2 2 12 4 7" xfId="3489"/>
    <cellStyle name="Comma 3 2 2 2 2 2 12 4 8" xfId="3490"/>
    <cellStyle name="Comma 3 2 2 2 2 2 12 4 9" xfId="3491"/>
    <cellStyle name="Comma 3 2 2 2 2 2 13" xfId="3492"/>
    <cellStyle name="Comma 3 2 2 2 2 2 13 10" xfId="3493"/>
    <cellStyle name="Comma 3 2 2 2 2 2 13 11" xfId="3494"/>
    <cellStyle name="Comma 3 2 2 2 2 2 13 12" xfId="3495"/>
    <cellStyle name="Comma 3 2 2 2 2 2 13 13" xfId="3496"/>
    <cellStyle name="Comma 3 2 2 2 2 2 13 14" xfId="3497"/>
    <cellStyle name="Comma 3 2 2 2 2 2 13 15" xfId="3498"/>
    <cellStyle name="Comma 3 2 2 2 2 2 13 16" xfId="3499"/>
    <cellStyle name="Comma 3 2 2 2 2 2 13 17" xfId="3500"/>
    <cellStyle name="Comma 3 2 2 2 2 2 13 18" xfId="3501"/>
    <cellStyle name="Comma 3 2 2 2 2 2 13 19" xfId="3502"/>
    <cellStyle name="Comma 3 2 2 2 2 2 13 2" xfId="3503"/>
    <cellStyle name="Comma 3 2 2 2 2 2 13 20" xfId="3504"/>
    <cellStyle name="Comma 3 2 2 2 2 2 13 21" xfId="3505"/>
    <cellStyle name="Comma 3 2 2 2 2 2 13 22" xfId="3506"/>
    <cellStyle name="Comma 3 2 2 2 2 2 13 3" xfId="3507"/>
    <cellStyle name="Comma 3 2 2 2 2 2 13 4" xfId="3508"/>
    <cellStyle name="Comma 3 2 2 2 2 2 13 5" xfId="3509"/>
    <cellStyle name="Comma 3 2 2 2 2 2 13 6" xfId="3510"/>
    <cellStyle name="Comma 3 2 2 2 2 2 13 7" xfId="3511"/>
    <cellStyle name="Comma 3 2 2 2 2 2 13 8" xfId="3512"/>
    <cellStyle name="Comma 3 2 2 2 2 2 13 9" xfId="3513"/>
    <cellStyle name="Comma 3 2 2 2 2 2 14" xfId="3514"/>
    <cellStyle name="Comma 3 2 2 2 2 2 14 10" xfId="3515"/>
    <cellStyle name="Comma 3 2 2 2 2 2 14 11" xfId="3516"/>
    <cellStyle name="Comma 3 2 2 2 2 2 14 12" xfId="3517"/>
    <cellStyle name="Comma 3 2 2 2 2 2 14 13" xfId="3518"/>
    <cellStyle name="Comma 3 2 2 2 2 2 14 14" xfId="3519"/>
    <cellStyle name="Comma 3 2 2 2 2 2 14 15" xfId="3520"/>
    <cellStyle name="Comma 3 2 2 2 2 2 14 16" xfId="3521"/>
    <cellStyle name="Comma 3 2 2 2 2 2 14 17" xfId="3522"/>
    <cellStyle name="Comma 3 2 2 2 2 2 14 18" xfId="3523"/>
    <cellStyle name="Comma 3 2 2 2 2 2 14 19" xfId="3524"/>
    <cellStyle name="Comma 3 2 2 2 2 2 14 2" xfId="3525"/>
    <cellStyle name="Comma 3 2 2 2 2 2 14 20" xfId="3526"/>
    <cellStyle name="Comma 3 2 2 2 2 2 14 21" xfId="3527"/>
    <cellStyle name="Comma 3 2 2 2 2 2 14 22" xfId="3528"/>
    <cellStyle name="Comma 3 2 2 2 2 2 14 3" xfId="3529"/>
    <cellStyle name="Comma 3 2 2 2 2 2 14 4" xfId="3530"/>
    <cellStyle name="Comma 3 2 2 2 2 2 14 5" xfId="3531"/>
    <cellStyle name="Comma 3 2 2 2 2 2 14 6" xfId="3532"/>
    <cellStyle name="Comma 3 2 2 2 2 2 14 7" xfId="3533"/>
    <cellStyle name="Comma 3 2 2 2 2 2 14 8" xfId="3534"/>
    <cellStyle name="Comma 3 2 2 2 2 2 14 9" xfId="3535"/>
    <cellStyle name="Comma 3 2 2 2 2 2 15" xfId="3536"/>
    <cellStyle name="Comma 3 2 2 2 2 2 15 10" xfId="3537"/>
    <cellStyle name="Comma 3 2 2 2 2 2 15 11" xfId="3538"/>
    <cellStyle name="Comma 3 2 2 2 2 2 15 12" xfId="3539"/>
    <cellStyle name="Comma 3 2 2 2 2 2 15 13" xfId="3540"/>
    <cellStyle name="Comma 3 2 2 2 2 2 15 14" xfId="3541"/>
    <cellStyle name="Comma 3 2 2 2 2 2 15 15" xfId="3542"/>
    <cellStyle name="Comma 3 2 2 2 2 2 15 16" xfId="3543"/>
    <cellStyle name="Comma 3 2 2 2 2 2 15 17" xfId="3544"/>
    <cellStyle name="Comma 3 2 2 2 2 2 15 18" xfId="3545"/>
    <cellStyle name="Comma 3 2 2 2 2 2 15 19" xfId="3546"/>
    <cellStyle name="Comma 3 2 2 2 2 2 15 2" xfId="3547"/>
    <cellStyle name="Comma 3 2 2 2 2 2 15 20" xfId="3548"/>
    <cellStyle name="Comma 3 2 2 2 2 2 15 21" xfId="3549"/>
    <cellStyle name="Comma 3 2 2 2 2 2 15 22" xfId="3550"/>
    <cellStyle name="Comma 3 2 2 2 2 2 15 3" xfId="3551"/>
    <cellStyle name="Comma 3 2 2 2 2 2 15 4" xfId="3552"/>
    <cellStyle name="Comma 3 2 2 2 2 2 15 5" xfId="3553"/>
    <cellStyle name="Comma 3 2 2 2 2 2 15 6" xfId="3554"/>
    <cellStyle name="Comma 3 2 2 2 2 2 15 7" xfId="3555"/>
    <cellStyle name="Comma 3 2 2 2 2 2 15 8" xfId="3556"/>
    <cellStyle name="Comma 3 2 2 2 2 2 15 9" xfId="3557"/>
    <cellStyle name="Comma 3 2 2 2 2 2 16" xfId="3558"/>
    <cellStyle name="Comma 3 2 2 2 2 2 16 10" xfId="3559"/>
    <cellStyle name="Comma 3 2 2 2 2 2 16 11" xfId="3560"/>
    <cellStyle name="Comma 3 2 2 2 2 2 16 12" xfId="3561"/>
    <cellStyle name="Comma 3 2 2 2 2 2 16 13" xfId="3562"/>
    <cellStyle name="Comma 3 2 2 2 2 2 16 14" xfId="3563"/>
    <cellStyle name="Comma 3 2 2 2 2 2 16 15" xfId="3564"/>
    <cellStyle name="Comma 3 2 2 2 2 2 16 16" xfId="3565"/>
    <cellStyle name="Comma 3 2 2 2 2 2 16 17" xfId="3566"/>
    <cellStyle name="Comma 3 2 2 2 2 2 16 18" xfId="3567"/>
    <cellStyle name="Comma 3 2 2 2 2 2 16 19" xfId="3568"/>
    <cellStyle name="Comma 3 2 2 2 2 2 16 2" xfId="3569"/>
    <cellStyle name="Comma 3 2 2 2 2 2 16 20" xfId="3570"/>
    <cellStyle name="Comma 3 2 2 2 2 2 16 21" xfId="3571"/>
    <cellStyle name="Comma 3 2 2 2 2 2 16 22" xfId="3572"/>
    <cellStyle name="Comma 3 2 2 2 2 2 16 3" xfId="3573"/>
    <cellStyle name="Comma 3 2 2 2 2 2 16 4" xfId="3574"/>
    <cellStyle name="Comma 3 2 2 2 2 2 16 5" xfId="3575"/>
    <cellStyle name="Comma 3 2 2 2 2 2 16 6" xfId="3576"/>
    <cellStyle name="Comma 3 2 2 2 2 2 16 7" xfId="3577"/>
    <cellStyle name="Comma 3 2 2 2 2 2 16 8" xfId="3578"/>
    <cellStyle name="Comma 3 2 2 2 2 2 16 9" xfId="3579"/>
    <cellStyle name="Comma 3 2 2 2 2 2 17" xfId="3580"/>
    <cellStyle name="Comma 3 2 2 2 2 2 17 10" xfId="3581"/>
    <cellStyle name="Comma 3 2 2 2 2 2 17 11" xfId="3582"/>
    <cellStyle name="Comma 3 2 2 2 2 2 17 12" xfId="3583"/>
    <cellStyle name="Comma 3 2 2 2 2 2 17 13" xfId="3584"/>
    <cellStyle name="Comma 3 2 2 2 2 2 17 14" xfId="3585"/>
    <cellStyle name="Comma 3 2 2 2 2 2 17 15" xfId="3586"/>
    <cellStyle name="Comma 3 2 2 2 2 2 17 16" xfId="3587"/>
    <cellStyle name="Comma 3 2 2 2 2 2 17 17" xfId="3588"/>
    <cellStyle name="Comma 3 2 2 2 2 2 17 18" xfId="3589"/>
    <cellStyle name="Comma 3 2 2 2 2 2 17 19" xfId="3590"/>
    <cellStyle name="Comma 3 2 2 2 2 2 17 2" xfId="3591"/>
    <cellStyle name="Comma 3 2 2 2 2 2 17 20" xfId="3592"/>
    <cellStyle name="Comma 3 2 2 2 2 2 17 21" xfId="3593"/>
    <cellStyle name="Comma 3 2 2 2 2 2 17 22" xfId="3594"/>
    <cellStyle name="Comma 3 2 2 2 2 2 17 3" xfId="3595"/>
    <cellStyle name="Comma 3 2 2 2 2 2 17 4" xfId="3596"/>
    <cellStyle name="Comma 3 2 2 2 2 2 17 5" xfId="3597"/>
    <cellStyle name="Comma 3 2 2 2 2 2 17 6" xfId="3598"/>
    <cellStyle name="Comma 3 2 2 2 2 2 17 7" xfId="3599"/>
    <cellStyle name="Comma 3 2 2 2 2 2 17 8" xfId="3600"/>
    <cellStyle name="Comma 3 2 2 2 2 2 17 9" xfId="3601"/>
    <cellStyle name="Comma 3 2 2 2 2 2 18" xfId="3602"/>
    <cellStyle name="Comma 3 2 2 2 2 2 18 10" xfId="3603"/>
    <cellStyle name="Comma 3 2 2 2 2 2 18 11" xfId="3604"/>
    <cellStyle name="Comma 3 2 2 2 2 2 18 12" xfId="3605"/>
    <cellStyle name="Comma 3 2 2 2 2 2 18 13" xfId="3606"/>
    <cellStyle name="Comma 3 2 2 2 2 2 18 14" xfId="3607"/>
    <cellStyle name="Comma 3 2 2 2 2 2 18 15" xfId="3608"/>
    <cellStyle name="Comma 3 2 2 2 2 2 18 16" xfId="3609"/>
    <cellStyle name="Comma 3 2 2 2 2 2 18 17" xfId="3610"/>
    <cellStyle name="Comma 3 2 2 2 2 2 18 18" xfId="3611"/>
    <cellStyle name="Comma 3 2 2 2 2 2 18 19" xfId="3612"/>
    <cellStyle name="Comma 3 2 2 2 2 2 18 2" xfId="3613"/>
    <cellStyle name="Comma 3 2 2 2 2 2 18 20" xfId="3614"/>
    <cellStyle name="Comma 3 2 2 2 2 2 18 21" xfId="3615"/>
    <cellStyle name="Comma 3 2 2 2 2 2 18 22" xfId="3616"/>
    <cellStyle name="Comma 3 2 2 2 2 2 18 3" xfId="3617"/>
    <cellStyle name="Comma 3 2 2 2 2 2 18 4" xfId="3618"/>
    <cellStyle name="Comma 3 2 2 2 2 2 18 5" xfId="3619"/>
    <cellStyle name="Comma 3 2 2 2 2 2 18 6" xfId="3620"/>
    <cellStyle name="Comma 3 2 2 2 2 2 18 7" xfId="3621"/>
    <cellStyle name="Comma 3 2 2 2 2 2 18 8" xfId="3622"/>
    <cellStyle name="Comma 3 2 2 2 2 2 18 9" xfId="3623"/>
    <cellStyle name="Comma 3 2 2 2 2 2 19" xfId="3624"/>
    <cellStyle name="Comma 3 2 2 2 2 2 19 10" xfId="3625"/>
    <cellStyle name="Comma 3 2 2 2 2 2 19 11" xfId="3626"/>
    <cellStyle name="Comma 3 2 2 2 2 2 19 12" xfId="3627"/>
    <cellStyle name="Comma 3 2 2 2 2 2 19 13" xfId="3628"/>
    <cellStyle name="Comma 3 2 2 2 2 2 19 14" xfId="3629"/>
    <cellStyle name="Comma 3 2 2 2 2 2 19 15" xfId="3630"/>
    <cellStyle name="Comma 3 2 2 2 2 2 19 16" xfId="3631"/>
    <cellStyle name="Comma 3 2 2 2 2 2 19 17" xfId="3632"/>
    <cellStyle name="Comma 3 2 2 2 2 2 19 18" xfId="3633"/>
    <cellStyle name="Comma 3 2 2 2 2 2 19 19" xfId="3634"/>
    <cellStyle name="Comma 3 2 2 2 2 2 19 2" xfId="3635"/>
    <cellStyle name="Comma 3 2 2 2 2 2 19 20" xfId="3636"/>
    <cellStyle name="Comma 3 2 2 2 2 2 19 21" xfId="3637"/>
    <cellStyle name="Comma 3 2 2 2 2 2 19 22" xfId="3638"/>
    <cellStyle name="Comma 3 2 2 2 2 2 19 3" xfId="3639"/>
    <cellStyle name="Comma 3 2 2 2 2 2 19 4" xfId="3640"/>
    <cellStyle name="Comma 3 2 2 2 2 2 19 5" xfId="3641"/>
    <cellStyle name="Comma 3 2 2 2 2 2 19 6" xfId="3642"/>
    <cellStyle name="Comma 3 2 2 2 2 2 19 7" xfId="3643"/>
    <cellStyle name="Comma 3 2 2 2 2 2 19 8" xfId="3644"/>
    <cellStyle name="Comma 3 2 2 2 2 2 19 9" xfId="3645"/>
    <cellStyle name="Comma 3 2 2 2 2 2 2" xfId="3646"/>
    <cellStyle name="Comma 3 2 2 2 2 2 2 10" xfId="3647"/>
    <cellStyle name="Comma 3 2 2 2 2 2 2 11" xfId="3648"/>
    <cellStyle name="Comma 3 2 2 2 2 2 2 12" xfId="3649"/>
    <cellStyle name="Comma 3 2 2 2 2 2 2 13" xfId="3650"/>
    <cellStyle name="Comma 3 2 2 2 2 2 2 14" xfId="3651"/>
    <cellStyle name="Comma 3 2 2 2 2 2 2 15" xfId="3652"/>
    <cellStyle name="Comma 3 2 2 2 2 2 2 16" xfId="3653"/>
    <cellStyle name="Comma 3 2 2 2 2 2 2 17" xfId="3654"/>
    <cellStyle name="Comma 3 2 2 2 2 2 2 18" xfId="3655"/>
    <cellStyle name="Comma 3 2 2 2 2 2 2 19" xfId="3656"/>
    <cellStyle name="Comma 3 2 2 2 2 2 2 2" xfId="3657"/>
    <cellStyle name="Comma 3 2 2 2 2 2 2 2 10" xfId="3658"/>
    <cellStyle name="Comma 3 2 2 2 2 2 2 2 10 10" xfId="3659"/>
    <cellStyle name="Comma 3 2 2 2 2 2 2 2 10 11" xfId="3660"/>
    <cellStyle name="Comma 3 2 2 2 2 2 2 2 10 12" xfId="3661"/>
    <cellStyle name="Comma 3 2 2 2 2 2 2 2 10 13" xfId="3662"/>
    <cellStyle name="Comma 3 2 2 2 2 2 2 2 10 14" xfId="3663"/>
    <cellStyle name="Comma 3 2 2 2 2 2 2 2 10 15" xfId="3664"/>
    <cellStyle name="Comma 3 2 2 2 2 2 2 2 10 16" xfId="3665"/>
    <cellStyle name="Comma 3 2 2 2 2 2 2 2 10 17" xfId="3666"/>
    <cellStyle name="Comma 3 2 2 2 2 2 2 2 10 18" xfId="3667"/>
    <cellStyle name="Comma 3 2 2 2 2 2 2 2 10 19" xfId="3668"/>
    <cellStyle name="Comma 3 2 2 2 2 2 2 2 10 2" xfId="3669"/>
    <cellStyle name="Comma 3 2 2 2 2 2 2 2 10 20" xfId="3670"/>
    <cellStyle name="Comma 3 2 2 2 2 2 2 2 10 21" xfId="3671"/>
    <cellStyle name="Comma 3 2 2 2 2 2 2 2 10 22" xfId="3672"/>
    <cellStyle name="Comma 3 2 2 2 2 2 2 2 10 3" xfId="3673"/>
    <cellStyle name="Comma 3 2 2 2 2 2 2 2 10 4" xfId="3674"/>
    <cellStyle name="Comma 3 2 2 2 2 2 2 2 10 5" xfId="3675"/>
    <cellStyle name="Comma 3 2 2 2 2 2 2 2 10 6" xfId="3676"/>
    <cellStyle name="Comma 3 2 2 2 2 2 2 2 10 7" xfId="3677"/>
    <cellStyle name="Comma 3 2 2 2 2 2 2 2 10 8" xfId="3678"/>
    <cellStyle name="Comma 3 2 2 2 2 2 2 2 10 9" xfId="3679"/>
    <cellStyle name="Comma 3 2 2 2 2 2 2 2 11" xfId="3680"/>
    <cellStyle name="Comma 3 2 2 2 2 2 2 2 11 10" xfId="3681"/>
    <cellStyle name="Comma 3 2 2 2 2 2 2 2 11 11" xfId="3682"/>
    <cellStyle name="Comma 3 2 2 2 2 2 2 2 11 12" xfId="3683"/>
    <cellStyle name="Comma 3 2 2 2 2 2 2 2 11 13" xfId="3684"/>
    <cellStyle name="Comma 3 2 2 2 2 2 2 2 11 14" xfId="3685"/>
    <cellStyle name="Comma 3 2 2 2 2 2 2 2 11 15" xfId="3686"/>
    <cellStyle name="Comma 3 2 2 2 2 2 2 2 11 16" xfId="3687"/>
    <cellStyle name="Comma 3 2 2 2 2 2 2 2 11 17" xfId="3688"/>
    <cellStyle name="Comma 3 2 2 2 2 2 2 2 11 18" xfId="3689"/>
    <cellStyle name="Comma 3 2 2 2 2 2 2 2 11 19" xfId="3690"/>
    <cellStyle name="Comma 3 2 2 2 2 2 2 2 11 2" xfId="3691"/>
    <cellStyle name="Comma 3 2 2 2 2 2 2 2 11 20" xfId="3692"/>
    <cellStyle name="Comma 3 2 2 2 2 2 2 2 11 21" xfId="3693"/>
    <cellStyle name="Comma 3 2 2 2 2 2 2 2 11 22" xfId="3694"/>
    <cellStyle name="Comma 3 2 2 2 2 2 2 2 11 3" xfId="3695"/>
    <cellStyle name="Comma 3 2 2 2 2 2 2 2 11 4" xfId="3696"/>
    <cellStyle name="Comma 3 2 2 2 2 2 2 2 11 5" xfId="3697"/>
    <cellStyle name="Comma 3 2 2 2 2 2 2 2 11 6" xfId="3698"/>
    <cellStyle name="Comma 3 2 2 2 2 2 2 2 11 7" xfId="3699"/>
    <cellStyle name="Comma 3 2 2 2 2 2 2 2 11 8" xfId="3700"/>
    <cellStyle name="Comma 3 2 2 2 2 2 2 2 11 9" xfId="3701"/>
    <cellStyle name="Comma 3 2 2 2 2 2 2 2 12" xfId="3702"/>
    <cellStyle name="Comma 3 2 2 2 2 2 2 2 12 10" xfId="3703"/>
    <cellStyle name="Comma 3 2 2 2 2 2 2 2 12 11" xfId="3704"/>
    <cellStyle name="Comma 3 2 2 2 2 2 2 2 12 12" xfId="3705"/>
    <cellStyle name="Comma 3 2 2 2 2 2 2 2 12 13" xfId="3706"/>
    <cellStyle name="Comma 3 2 2 2 2 2 2 2 12 14" xfId="3707"/>
    <cellStyle name="Comma 3 2 2 2 2 2 2 2 12 15" xfId="3708"/>
    <cellStyle name="Comma 3 2 2 2 2 2 2 2 12 16" xfId="3709"/>
    <cellStyle name="Comma 3 2 2 2 2 2 2 2 12 17" xfId="3710"/>
    <cellStyle name="Comma 3 2 2 2 2 2 2 2 12 18" xfId="3711"/>
    <cellStyle name="Comma 3 2 2 2 2 2 2 2 12 19" xfId="3712"/>
    <cellStyle name="Comma 3 2 2 2 2 2 2 2 12 2" xfId="3713"/>
    <cellStyle name="Comma 3 2 2 2 2 2 2 2 12 20" xfId="3714"/>
    <cellStyle name="Comma 3 2 2 2 2 2 2 2 12 21" xfId="3715"/>
    <cellStyle name="Comma 3 2 2 2 2 2 2 2 12 22" xfId="3716"/>
    <cellStyle name="Comma 3 2 2 2 2 2 2 2 12 3" xfId="3717"/>
    <cellStyle name="Comma 3 2 2 2 2 2 2 2 12 4" xfId="3718"/>
    <cellStyle name="Comma 3 2 2 2 2 2 2 2 12 5" xfId="3719"/>
    <cellStyle name="Comma 3 2 2 2 2 2 2 2 12 6" xfId="3720"/>
    <cellStyle name="Comma 3 2 2 2 2 2 2 2 12 7" xfId="3721"/>
    <cellStyle name="Comma 3 2 2 2 2 2 2 2 12 8" xfId="3722"/>
    <cellStyle name="Comma 3 2 2 2 2 2 2 2 12 9" xfId="3723"/>
    <cellStyle name="Comma 3 2 2 2 2 2 2 2 13" xfId="3724"/>
    <cellStyle name="Comma 3 2 2 2 2 2 2 2 13 10" xfId="3725"/>
    <cellStyle name="Comma 3 2 2 2 2 2 2 2 13 11" xfId="3726"/>
    <cellStyle name="Comma 3 2 2 2 2 2 2 2 13 12" xfId="3727"/>
    <cellStyle name="Comma 3 2 2 2 2 2 2 2 13 13" xfId="3728"/>
    <cellStyle name="Comma 3 2 2 2 2 2 2 2 13 14" xfId="3729"/>
    <cellStyle name="Comma 3 2 2 2 2 2 2 2 13 15" xfId="3730"/>
    <cellStyle name="Comma 3 2 2 2 2 2 2 2 13 16" xfId="3731"/>
    <cellStyle name="Comma 3 2 2 2 2 2 2 2 13 17" xfId="3732"/>
    <cellStyle name="Comma 3 2 2 2 2 2 2 2 13 18" xfId="3733"/>
    <cellStyle name="Comma 3 2 2 2 2 2 2 2 13 19" xfId="3734"/>
    <cellStyle name="Comma 3 2 2 2 2 2 2 2 13 2" xfId="3735"/>
    <cellStyle name="Comma 3 2 2 2 2 2 2 2 13 20" xfId="3736"/>
    <cellStyle name="Comma 3 2 2 2 2 2 2 2 13 21" xfId="3737"/>
    <cellStyle name="Comma 3 2 2 2 2 2 2 2 13 22" xfId="3738"/>
    <cellStyle name="Comma 3 2 2 2 2 2 2 2 13 3" xfId="3739"/>
    <cellStyle name="Comma 3 2 2 2 2 2 2 2 13 4" xfId="3740"/>
    <cellStyle name="Comma 3 2 2 2 2 2 2 2 13 5" xfId="3741"/>
    <cellStyle name="Comma 3 2 2 2 2 2 2 2 13 6" xfId="3742"/>
    <cellStyle name="Comma 3 2 2 2 2 2 2 2 13 7" xfId="3743"/>
    <cellStyle name="Comma 3 2 2 2 2 2 2 2 13 8" xfId="3744"/>
    <cellStyle name="Comma 3 2 2 2 2 2 2 2 13 9" xfId="3745"/>
    <cellStyle name="Comma 3 2 2 2 2 2 2 2 14" xfId="3746"/>
    <cellStyle name="Comma 3 2 2 2 2 2 2 2 14 10" xfId="3747"/>
    <cellStyle name="Comma 3 2 2 2 2 2 2 2 14 11" xfId="3748"/>
    <cellStyle name="Comma 3 2 2 2 2 2 2 2 14 12" xfId="3749"/>
    <cellStyle name="Comma 3 2 2 2 2 2 2 2 14 13" xfId="3750"/>
    <cellStyle name="Comma 3 2 2 2 2 2 2 2 14 14" xfId="3751"/>
    <cellStyle name="Comma 3 2 2 2 2 2 2 2 14 15" xfId="3752"/>
    <cellStyle name="Comma 3 2 2 2 2 2 2 2 14 16" xfId="3753"/>
    <cellStyle name="Comma 3 2 2 2 2 2 2 2 14 17" xfId="3754"/>
    <cellStyle name="Comma 3 2 2 2 2 2 2 2 14 18" xfId="3755"/>
    <cellStyle name="Comma 3 2 2 2 2 2 2 2 14 19" xfId="3756"/>
    <cellStyle name="Comma 3 2 2 2 2 2 2 2 14 2" xfId="3757"/>
    <cellStyle name="Comma 3 2 2 2 2 2 2 2 14 20" xfId="3758"/>
    <cellStyle name="Comma 3 2 2 2 2 2 2 2 14 21" xfId="3759"/>
    <cellStyle name="Comma 3 2 2 2 2 2 2 2 14 22" xfId="3760"/>
    <cellStyle name="Comma 3 2 2 2 2 2 2 2 14 3" xfId="3761"/>
    <cellStyle name="Comma 3 2 2 2 2 2 2 2 14 4" xfId="3762"/>
    <cellStyle name="Comma 3 2 2 2 2 2 2 2 14 5" xfId="3763"/>
    <cellStyle name="Comma 3 2 2 2 2 2 2 2 14 6" xfId="3764"/>
    <cellStyle name="Comma 3 2 2 2 2 2 2 2 14 7" xfId="3765"/>
    <cellStyle name="Comma 3 2 2 2 2 2 2 2 14 8" xfId="3766"/>
    <cellStyle name="Comma 3 2 2 2 2 2 2 2 14 9" xfId="3767"/>
    <cellStyle name="Comma 3 2 2 2 2 2 2 2 15" xfId="3768"/>
    <cellStyle name="Comma 3 2 2 2 2 2 2 2 15 10" xfId="3769"/>
    <cellStyle name="Comma 3 2 2 2 2 2 2 2 15 11" xfId="3770"/>
    <cellStyle name="Comma 3 2 2 2 2 2 2 2 15 12" xfId="3771"/>
    <cellStyle name="Comma 3 2 2 2 2 2 2 2 15 13" xfId="3772"/>
    <cellStyle name="Comma 3 2 2 2 2 2 2 2 15 14" xfId="3773"/>
    <cellStyle name="Comma 3 2 2 2 2 2 2 2 15 15" xfId="3774"/>
    <cellStyle name="Comma 3 2 2 2 2 2 2 2 15 16" xfId="3775"/>
    <cellStyle name="Comma 3 2 2 2 2 2 2 2 15 17" xfId="3776"/>
    <cellStyle name="Comma 3 2 2 2 2 2 2 2 15 18" xfId="3777"/>
    <cellStyle name="Comma 3 2 2 2 2 2 2 2 15 19" xfId="3778"/>
    <cellStyle name="Comma 3 2 2 2 2 2 2 2 15 2" xfId="3779"/>
    <cellStyle name="Comma 3 2 2 2 2 2 2 2 15 20" xfId="3780"/>
    <cellStyle name="Comma 3 2 2 2 2 2 2 2 15 21" xfId="3781"/>
    <cellStyle name="Comma 3 2 2 2 2 2 2 2 15 22" xfId="3782"/>
    <cellStyle name="Comma 3 2 2 2 2 2 2 2 15 3" xfId="3783"/>
    <cellStyle name="Comma 3 2 2 2 2 2 2 2 15 4" xfId="3784"/>
    <cellStyle name="Comma 3 2 2 2 2 2 2 2 15 5" xfId="3785"/>
    <cellStyle name="Comma 3 2 2 2 2 2 2 2 15 6" xfId="3786"/>
    <cellStyle name="Comma 3 2 2 2 2 2 2 2 15 7" xfId="3787"/>
    <cellStyle name="Comma 3 2 2 2 2 2 2 2 15 8" xfId="3788"/>
    <cellStyle name="Comma 3 2 2 2 2 2 2 2 15 9" xfId="3789"/>
    <cellStyle name="Comma 3 2 2 2 2 2 2 2 16" xfId="3790"/>
    <cellStyle name="Comma 3 2 2 2 2 2 2 2 16 10" xfId="3791"/>
    <cellStyle name="Comma 3 2 2 2 2 2 2 2 16 11" xfId="3792"/>
    <cellStyle name="Comma 3 2 2 2 2 2 2 2 16 12" xfId="3793"/>
    <cellStyle name="Comma 3 2 2 2 2 2 2 2 16 13" xfId="3794"/>
    <cellStyle name="Comma 3 2 2 2 2 2 2 2 16 14" xfId="3795"/>
    <cellStyle name="Comma 3 2 2 2 2 2 2 2 16 15" xfId="3796"/>
    <cellStyle name="Comma 3 2 2 2 2 2 2 2 16 16" xfId="3797"/>
    <cellStyle name="Comma 3 2 2 2 2 2 2 2 16 17" xfId="3798"/>
    <cellStyle name="Comma 3 2 2 2 2 2 2 2 16 18" xfId="3799"/>
    <cellStyle name="Comma 3 2 2 2 2 2 2 2 16 19" xfId="3800"/>
    <cellStyle name="Comma 3 2 2 2 2 2 2 2 16 2" xfId="3801"/>
    <cellStyle name="Comma 3 2 2 2 2 2 2 2 16 20" xfId="3802"/>
    <cellStyle name="Comma 3 2 2 2 2 2 2 2 16 21" xfId="3803"/>
    <cellStyle name="Comma 3 2 2 2 2 2 2 2 16 22" xfId="3804"/>
    <cellStyle name="Comma 3 2 2 2 2 2 2 2 16 3" xfId="3805"/>
    <cellStyle name="Comma 3 2 2 2 2 2 2 2 16 4" xfId="3806"/>
    <cellStyle name="Comma 3 2 2 2 2 2 2 2 16 5" xfId="3807"/>
    <cellStyle name="Comma 3 2 2 2 2 2 2 2 16 6" xfId="3808"/>
    <cellStyle name="Comma 3 2 2 2 2 2 2 2 16 7" xfId="3809"/>
    <cellStyle name="Comma 3 2 2 2 2 2 2 2 16 8" xfId="3810"/>
    <cellStyle name="Comma 3 2 2 2 2 2 2 2 16 9" xfId="3811"/>
    <cellStyle name="Comma 3 2 2 2 2 2 2 2 17" xfId="3812"/>
    <cellStyle name="Comma 3 2 2 2 2 2 2 2 17 10" xfId="3813"/>
    <cellStyle name="Comma 3 2 2 2 2 2 2 2 17 11" xfId="3814"/>
    <cellStyle name="Comma 3 2 2 2 2 2 2 2 17 12" xfId="3815"/>
    <cellStyle name="Comma 3 2 2 2 2 2 2 2 17 13" xfId="3816"/>
    <cellStyle name="Comma 3 2 2 2 2 2 2 2 17 14" xfId="3817"/>
    <cellStyle name="Comma 3 2 2 2 2 2 2 2 17 15" xfId="3818"/>
    <cellStyle name="Comma 3 2 2 2 2 2 2 2 17 16" xfId="3819"/>
    <cellStyle name="Comma 3 2 2 2 2 2 2 2 17 17" xfId="3820"/>
    <cellStyle name="Comma 3 2 2 2 2 2 2 2 17 18" xfId="3821"/>
    <cellStyle name="Comma 3 2 2 2 2 2 2 2 17 19" xfId="3822"/>
    <cellStyle name="Comma 3 2 2 2 2 2 2 2 17 2" xfId="3823"/>
    <cellStyle name="Comma 3 2 2 2 2 2 2 2 17 20" xfId="3824"/>
    <cellStyle name="Comma 3 2 2 2 2 2 2 2 17 21" xfId="3825"/>
    <cellStyle name="Comma 3 2 2 2 2 2 2 2 17 22" xfId="3826"/>
    <cellStyle name="Comma 3 2 2 2 2 2 2 2 17 3" xfId="3827"/>
    <cellStyle name="Comma 3 2 2 2 2 2 2 2 17 4" xfId="3828"/>
    <cellStyle name="Comma 3 2 2 2 2 2 2 2 17 5" xfId="3829"/>
    <cellStyle name="Comma 3 2 2 2 2 2 2 2 17 6" xfId="3830"/>
    <cellStyle name="Comma 3 2 2 2 2 2 2 2 17 7" xfId="3831"/>
    <cellStyle name="Comma 3 2 2 2 2 2 2 2 17 8" xfId="3832"/>
    <cellStyle name="Comma 3 2 2 2 2 2 2 2 17 9" xfId="3833"/>
    <cellStyle name="Comma 3 2 2 2 2 2 2 2 18" xfId="3834"/>
    <cellStyle name="Comma 3 2 2 2 2 2 2 2 18 10" xfId="3835"/>
    <cellStyle name="Comma 3 2 2 2 2 2 2 2 18 11" xfId="3836"/>
    <cellStyle name="Comma 3 2 2 2 2 2 2 2 18 12" xfId="3837"/>
    <cellStyle name="Comma 3 2 2 2 2 2 2 2 18 13" xfId="3838"/>
    <cellStyle name="Comma 3 2 2 2 2 2 2 2 18 14" xfId="3839"/>
    <cellStyle name="Comma 3 2 2 2 2 2 2 2 18 15" xfId="3840"/>
    <cellStyle name="Comma 3 2 2 2 2 2 2 2 18 16" xfId="3841"/>
    <cellStyle name="Comma 3 2 2 2 2 2 2 2 18 17" xfId="3842"/>
    <cellStyle name="Comma 3 2 2 2 2 2 2 2 18 18" xfId="3843"/>
    <cellStyle name="Comma 3 2 2 2 2 2 2 2 18 19" xfId="3844"/>
    <cellStyle name="Comma 3 2 2 2 2 2 2 2 18 2" xfId="3845"/>
    <cellStyle name="Comma 3 2 2 2 2 2 2 2 18 20" xfId="3846"/>
    <cellStyle name="Comma 3 2 2 2 2 2 2 2 18 21" xfId="3847"/>
    <cellStyle name="Comma 3 2 2 2 2 2 2 2 18 22" xfId="3848"/>
    <cellStyle name="Comma 3 2 2 2 2 2 2 2 18 3" xfId="3849"/>
    <cellStyle name="Comma 3 2 2 2 2 2 2 2 18 4" xfId="3850"/>
    <cellStyle name="Comma 3 2 2 2 2 2 2 2 18 5" xfId="3851"/>
    <cellStyle name="Comma 3 2 2 2 2 2 2 2 18 6" xfId="3852"/>
    <cellStyle name="Comma 3 2 2 2 2 2 2 2 18 7" xfId="3853"/>
    <cellStyle name="Comma 3 2 2 2 2 2 2 2 18 8" xfId="3854"/>
    <cellStyle name="Comma 3 2 2 2 2 2 2 2 18 9" xfId="3855"/>
    <cellStyle name="Comma 3 2 2 2 2 2 2 2 19" xfId="3856"/>
    <cellStyle name="Comma 3 2 2 2 2 2 2 2 19 10" xfId="3857"/>
    <cellStyle name="Comma 3 2 2 2 2 2 2 2 19 11" xfId="3858"/>
    <cellStyle name="Comma 3 2 2 2 2 2 2 2 19 12" xfId="3859"/>
    <cellStyle name="Comma 3 2 2 2 2 2 2 2 19 13" xfId="3860"/>
    <cellStyle name="Comma 3 2 2 2 2 2 2 2 19 14" xfId="3861"/>
    <cellStyle name="Comma 3 2 2 2 2 2 2 2 19 15" xfId="3862"/>
    <cellStyle name="Comma 3 2 2 2 2 2 2 2 19 16" xfId="3863"/>
    <cellStyle name="Comma 3 2 2 2 2 2 2 2 19 17" xfId="3864"/>
    <cellStyle name="Comma 3 2 2 2 2 2 2 2 19 18" xfId="3865"/>
    <cellStyle name="Comma 3 2 2 2 2 2 2 2 19 19" xfId="3866"/>
    <cellStyle name="Comma 3 2 2 2 2 2 2 2 19 2" xfId="3867"/>
    <cellStyle name="Comma 3 2 2 2 2 2 2 2 19 20" xfId="3868"/>
    <cellStyle name="Comma 3 2 2 2 2 2 2 2 19 21" xfId="3869"/>
    <cellStyle name="Comma 3 2 2 2 2 2 2 2 19 22" xfId="3870"/>
    <cellStyle name="Comma 3 2 2 2 2 2 2 2 19 3" xfId="3871"/>
    <cellStyle name="Comma 3 2 2 2 2 2 2 2 19 4" xfId="3872"/>
    <cellStyle name="Comma 3 2 2 2 2 2 2 2 19 5" xfId="3873"/>
    <cellStyle name="Comma 3 2 2 2 2 2 2 2 19 6" xfId="3874"/>
    <cellStyle name="Comma 3 2 2 2 2 2 2 2 19 7" xfId="3875"/>
    <cellStyle name="Comma 3 2 2 2 2 2 2 2 19 8" xfId="3876"/>
    <cellStyle name="Comma 3 2 2 2 2 2 2 2 19 9" xfId="3877"/>
    <cellStyle name="Comma 3 2 2 2 2 2 2 2 2" xfId="3878"/>
    <cellStyle name="Comma 3 2 2 2 2 2 2 2 2 2" xfId="3879"/>
    <cellStyle name="Comma 3 2 2 2 2 2 2 2 2 2 10" xfId="3880"/>
    <cellStyle name="Comma 3 2 2 2 2 2 2 2 2 2 11" xfId="3881"/>
    <cellStyle name="Comma 3 2 2 2 2 2 2 2 2 2 12" xfId="3882"/>
    <cellStyle name="Comma 3 2 2 2 2 2 2 2 2 2 13" xfId="3883"/>
    <cellStyle name="Comma 3 2 2 2 2 2 2 2 2 2 14" xfId="3884"/>
    <cellStyle name="Comma 3 2 2 2 2 2 2 2 2 2 15" xfId="3885"/>
    <cellStyle name="Comma 3 2 2 2 2 2 2 2 2 2 16" xfId="3886"/>
    <cellStyle name="Comma 3 2 2 2 2 2 2 2 2 2 17" xfId="3887"/>
    <cellStyle name="Comma 3 2 2 2 2 2 2 2 2 2 18" xfId="3888"/>
    <cellStyle name="Comma 3 2 2 2 2 2 2 2 2 2 19" xfId="3889"/>
    <cellStyle name="Comma 3 2 2 2 2 2 2 2 2 2 2" xfId="3890"/>
    <cellStyle name="Comma 3 2 2 2 2 2 2 2 2 2 2 2" xfId="3891"/>
    <cellStyle name="Comma 3 2 2 2 2 2 2 2 2 2 2 2 10" xfId="3892"/>
    <cellStyle name="Comma 3 2 2 2 2 2 2 2 2 2 2 2 11" xfId="3893"/>
    <cellStyle name="Comma 3 2 2 2 2 2 2 2 2 2 2 2 12" xfId="3894"/>
    <cellStyle name="Comma 3 2 2 2 2 2 2 2 2 2 2 2 13" xfId="3895"/>
    <cellStyle name="Comma 3 2 2 2 2 2 2 2 2 2 2 2 14" xfId="3896"/>
    <cellStyle name="Comma 3 2 2 2 2 2 2 2 2 2 2 2 15" xfId="3897"/>
    <cellStyle name="Comma 3 2 2 2 2 2 2 2 2 2 2 2 16" xfId="3898"/>
    <cellStyle name="Comma 3 2 2 2 2 2 2 2 2 2 2 2 17" xfId="3899"/>
    <cellStyle name="Comma 3 2 2 2 2 2 2 2 2 2 2 2 18" xfId="3900"/>
    <cellStyle name="Comma 3 2 2 2 2 2 2 2 2 2 2 2 19" xfId="3901"/>
    <cellStyle name="Comma 3 2 2 2 2 2 2 2 2 2 2 2 2" xfId="3902"/>
    <cellStyle name="Comma 3 2 2 2 2 2 2 2 2 2 2 2 20" xfId="3903"/>
    <cellStyle name="Comma 3 2 2 2 2 2 2 2 2 2 2 2 21" xfId="3904"/>
    <cellStyle name="Comma 3 2 2 2 2 2 2 2 2 2 2 2 22" xfId="3905"/>
    <cellStyle name="Comma 3 2 2 2 2 2 2 2 2 2 2 2 3" xfId="3906"/>
    <cellStyle name="Comma 3 2 2 2 2 2 2 2 2 2 2 2 4" xfId="3907"/>
    <cellStyle name="Comma 3 2 2 2 2 2 2 2 2 2 2 2 5" xfId="3908"/>
    <cellStyle name="Comma 3 2 2 2 2 2 2 2 2 2 2 2 6" xfId="3909"/>
    <cellStyle name="Comma 3 2 2 2 2 2 2 2 2 2 2 2 7" xfId="3910"/>
    <cellStyle name="Comma 3 2 2 2 2 2 2 2 2 2 2 2 8" xfId="3911"/>
    <cellStyle name="Comma 3 2 2 2 2 2 2 2 2 2 2 2 9" xfId="3912"/>
    <cellStyle name="Comma 3 2 2 2 2 2 2 2 2 2 2 3" xfId="3913"/>
    <cellStyle name="Comma 3 2 2 2 2 2 2 2 2 2 2 3 10" xfId="3914"/>
    <cellStyle name="Comma 3 2 2 2 2 2 2 2 2 2 2 3 11" xfId="3915"/>
    <cellStyle name="Comma 3 2 2 2 2 2 2 2 2 2 2 3 12" xfId="3916"/>
    <cellStyle name="Comma 3 2 2 2 2 2 2 2 2 2 2 3 13" xfId="3917"/>
    <cellStyle name="Comma 3 2 2 2 2 2 2 2 2 2 2 3 14" xfId="3918"/>
    <cellStyle name="Comma 3 2 2 2 2 2 2 2 2 2 2 3 15" xfId="3919"/>
    <cellStyle name="Comma 3 2 2 2 2 2 2 2 2 2 2 3 16" xfId="3920"/>
    <cellStyle name="Comma 3 2 2 2 2 2 2 2 2 2 2 3 17" xfId="3921"/>
    <cellStyle name="Comma 3 2 2 2 2 2 2 2 2 2 2 3 18" xfId="3922"/>
    <cellStyle name="Comma 3 2 2 2 2 2 2 2 2 2 2 3 19" xfId="3923"/>
    <cellStyle name="Comma 3 2 2 2 2 2 2 2 2 2 2 3 2" xfId="3924"/>
    <cellStyle name="Comma 3 2 2 2 2 2 2 2 2 2 2 3 20" xfId="3925"/>
    <cellStyle name="Comma 3 2 2 2 2 2 2 2 2 2 2 3 21" xfId="3926"/>
    <cellStyle name="Comma 3 2 2 2 2 2 2 2 2 2 2 3 22" xfId="3927"/>
    <cellStyle name="Comma 3 2 2 2 2 2 2 2 2 2 2 3 3" xfId="3928"/>
    <cellStyle name="Comma 3 2 2 2 2 2 2 2 2 2 2 3 4" xfId="3929"/>
    <cellStyle name="Comma 3 2 2 2 2 2 2 2 2 2 2 3 5" xfId="3930"/>
    <cellStyle name="Comma 3 2 2 2 2 2 2 2 2 2 2 3 6" xfId="3931"/>
    <cellStyle name="Comma 3 2 2 2 2 2 2 2 2 2 2 3 7" xfId="3932"/>
    <cellStyle name="Comma 3 2 2 2 2 2 2 2 2 2 2 3 8" xfId="3933"/>
    <cellStyle name="Comma 3 2 2 2 2 2 2 2 2 2 2 3 9" xfId="3934"/>
    <cellStyle name="Comma 3 2 2 2 2 2 2 2 2 2 20" xfId="3935"/>
    <cellStyle name="Comma 3 2 2 2 2 2 2 2 2 2 21" xfId="3936"/>
    <cellStyle name="Comma 3 2 2 2 2 2 2 2 2 2 22" xfId="3937"/>
    <cellStyle name="Comma 3 2 2 2 2 2 2 2 2 2 23" xfId="3938"/>
    <cellStyle name="Comma 3 2 2 2 2 2 2 2 2 2 24" xfId="3939"/>
    <cellStyle name="Comma 3 2 2 2 2 2 2 2 2 2 3" xfId="3940"/>
    <cellStyle name="Comma 3 2 2 2 2 2 2 2 2 2 3 2" xfId="3941"/>
    <cellStyle name="Comma 3 2 2 2 2 2 2 2 2 2 4" xfId="3942"/>
    <cellStyle name="Comma 3 2 2 2 2 2 2 2 2 2 5" xfId="3943"/>
    <cellStyle name="Comma 3 2 2 2 2 2 2 2 2 2 6" xfId="3944"/>
    <cellStyle name="Comma 3 2 2 2 2 2 2 2 2 2 7" xfId="3945"/>
    <cellStyle name="Comma 3 2 2 2 2 2 2 2 2 2 8" xfId="3946"/>
    <cellStyle name="Comma 3 2 2 2 2 2 2 2 2 2 9" xfId="3947"/>
    <cellStyle name="Comma 3 2 2 2 2 2 2 2 2 3" xfId="3948"/>
    <cellStyle name="Comma 3 2 2 2 2 2 2 2 2 3 10" xfId="3949"/>
    <cellStyle name="Comma 3 2 2 2 2 2 2 2 2 3 11" xfId="3950"/>
    <cellStyle name="Comma 3 2 2 2 2 2 2 2 2 3 12" xfId="3951"/>
    <cellStyle name="Comma 3 2 2 2 2 2 2 2 2 3 13" xfId="3952"/>
    <cellStyle name="Comma 3 2 2 2 2 2 2 2 2 3 14" xfId="3953"/>
    <cellStyle name="Comma 3 2 2 2 2 2 2 2 2 3 15" xfId="3954"/>
    <cellStyle name="Comma 3 2 2 2 2 2 2 2 2 3 16" xfId="3955"/>
    <cellStyle name="Comma 3 2 2 2 2 2 2 2 2 3 17" xfId="3956"/>
    <cellStyle name="Comma 3 2 2 2 2 2 2 2 2 3 18" xfId="3957"/>
    <cellStyle name="Comma 3 2 2 2 2 2 2 2 2 3 19" xfId="3958"/>
    <cellStyle name="Comma 3 2 2 2 2 2 2 2 2 3 2" xfId="3959"/>
    <cellStyle name="Comma 3 2 2 2 2 2 2 2 2 3 20" xfId="3960"/>
    <cellStyle name="Comma 3 2 2 2 2 2 2 2 2 3 21" xfId="3961"/>
    <cellStyle name="Comma 3 2 2 2 2 2 2 2 2 3 22" xfId="3962"/>
    <cellStyle name="Comma 3 2 2 2 2 2 2 2 2 3 3" xfId="3963"/>
    <cellStyle name="Comma 3 2 2 2 2 2 2 2 2 3 4" xfId="3964"/>
    <cellStyle name="Comma 3 2 2 2 2 2 2 2 2 3 5" xfId="3965"/>
    <cellStyle name="Comma 3 2 2 2 2 2 2 2 2 3 6" xfId="3966"/>
    <cellStyle name="Comma 3 2 2 2 2 2 2 2 2 3 7" xfId="3967"/>
    <cellStyle name="Comma 3 2 2 2 2 2 2 2 2 3 8" xfId="3968"/>
    <cellStyle name="Comma 3 2 2 2 2 2 2 2 2 3 9" xfId="3969"/>
    <cellStyle name="Comma 3 2 2 2 2 2 2 2 2 4" xfId="3970"/>
    <cellStyle name="Comma 3 2 2 2 2 2 2 2 2 4 10" xfId="3971"/>
    <cellStyle name="Comma 3 2 2 2 2 2 2 2 2 4 11" xfId="3972"/>
    <cellStyle name="Comma 3 2 2 2 2 2 2 2 2 4 12" xfId="3973"/>
    <cellStyle name="Comma 3 2 2 2 2 2 2 2 2 4 13" xfId="3974"/>
    <cellStyle name="Comma 3 2 2 2 2 2 2 2 2 4 14" xfId="3975"/>
    <cellStyle name="Comma 3 2 2 2 2 2 2 2 2 4 15" xfId="3976"/>
    <cellStyle name="Comma 3 2 2 2 2 2 2 2 2 4 16" xfId="3977"/>
    <cellStyle name="Comma 3 2 2 2 2 2 2 2 2 4 17" xfId="3978"/>
    <cellStyle name="Comma 3 2 2 2 2 2 2 2 2 4 18" xfId="3979"/>
    <cellStyle name="Comma 3 2 2 2 2 2 2 2 2 4 19" xfId="3980"/>
    <cellStyle name="Comma 3 2 2 2 2 2 2 2 2 4 2" xfId="3981"/>
    <cellStyle name="Comma 3 2 2 2 2 2 2 2 2 4 20" xfId="3982"/>
    <cellStyle name="Comma 3 2 2 2 2 2 2 2 2 4 21" xfId="3983"/>
    <cellStyle name="Comma 3 2 2 2 2 2 2 2 2 4 22" xfId="3984"/>
    <cellStyle name="Comma 3 2 2 2 2 2 2 2 2 4 3" xfId="3985"/>
    <cellStyle name="Comma 3 2 2 2 2 2 2 2 2 4 4" xfId="3986"/>
    <cellStyle name="Comma 3 2 2 2 2 2 2 2 2 4 5" xfId="3987"/>
    <cellStyle name="Comma 3 2 2 2 2 2 2 2 2 4 6" xfId="3988"/>
    <cellStyle name="Comma 3 2 2 2 2 2 2 2 2 4 7" xfId="3989"/>
    <cellStyle name="Comma 3 2 2 2 2 2 2 2 2 4 8" xfId="3990"/>
    <cellStyle name="Comma 3 2 2 2 2 2 2 2 2 4 9" xfId="3991"/>
    <cellStyle name="Comma 3 2 2 2 2 2 2 2 20" xfId="3992"/>
    <cellStyle name="Comma 3 2 2 2 2 2 2 2 20 10" xfId="3993"/>
    <cellStyle name="Comma 3 2 2 2 2 2 2 2 20 11" xfId="3994"/>
    <cellStyle name="Comma 3 2 2 2 2 2 2 2 20 12" xfId="3995"/>
    <cellStyle name="Comma 3 2 2 2 2 2 2 2 20 13" xfId="3996"/>
    <cellStyle name="Comma 3 2 2 2 2 2 2 2 20 14" xfId="3997"/>
    <cellStyle name="Comma 3 2 2 2 2 2 2 2 20 15" xfId="3998"/>
    <cellStyle name="Comma 3 2 2 2 2 2 2 2 20 16" xfId="3999"/>
    <cellStyle name="Comma 3 2 2 2 2 2 2 2 20 17" xfId="4000"/>
    <cellStyle name="Comma 3 2 2 2 2 2 2 2 20 18" xfId="4001"/>
    <cellStyle name="Comma 3 2 2 2 2 2 2 2 20 19" xfId="4002"/>
    <cellStyle name="Comma 3 2 2 2 2 2 2 2 20 2" xfId="4003"/>
    <cellStyle name="Comma 3 2 2 2 2 2 2 2 20 20" xfId="4004"/>
    <cellStyle name="Comma 3 2 2 2 2 2 2 2 20 21" xfId="4005"/>
    <cellStyle name="Comma 3 2 2 2 2 2 2 2 20 22" xfId="4006"/>
    <cellStyle name="Comma 3 2 2 2 2 2 2 2 20 3" xfId="4007"/>
    <cellStyle name="Comma 3 2 2 2 2 2 2 2 20 4" xfId="4008"/>
    <cellStyle name="Comma 3 2 2 2 2 2 2 2 20 5" xfId="4009"/>
    <cellStyle name="Comma 3 2 2 2 2 2 2 2 20 6" xfId="4010"/>
    <cellStyle name="Comma 3 2 2 2 2 2 2 2 20 7" xfId="4011"/>
    <cellStyle name="Comma 3 2 2 2 2 2 2 2 20 8" xfId="4012"/>
    <cellStyle name="Comma 3 2 2 2 2 2 2 2 20 9" xfId="4013"/>
    <cellStyle name="Comma 3 2 2 2 2 2 2 2 21" xfId="4014"/>
    <cellStyle name="Comma 3 2 2 2 2 2 2 2 21 10" xfId="4015"/>
    <cellStyle name="Comma 3 2 2 2 2 2 2 2 21 11" xfId="4016"/>
    <cellStyle name="Comma 3 2 2 2 2 2 2 2 21 12" xfId="4017"/>
    <cellStyle name="Comma 3 2 2 2 2 2 2 2 21 13" xfId="4018"/>
    <cellStyle name="Comma 3 2 2 2 2 2 2 2 21 14" xfId="4019"/>
    <cellStyle name="Comma 3 2 2 2 2 2 2 2 21 15" xfId="4020"/>
    <cellStyle name="Comma 3 2 2 2 2 2 2 2 21 16" xfId="4021"/>
    <cellStyle name="Comma 3 2 2 2 2 2 2 2 21 17" xfId="4022"/>
    <cellStyle name="Comma 3 2 2 2 2 2 2 2 21 18" xfId="4023"/>
    <cellStyle name="Comma 3 2 2 2 2 2 2 2 21 19" xfId="4024"/>
    <cellStyle name="Comma 3 2 2 2 2 2 2 2 21 2" xfId="4025"/>
    <cellStyle name="Comma 3 2 2 2 2 2 2 2 21 20" xfId="4026"/>
    <cellStyle name="Comma 3 2 2 2 2 2 2 2 21 21" xfId="4027"/>
    <cellStyle name="Comma 3 2 2 2 2 2 2 2 21 22" xfId="4028"/>
    <cellStyle name="Comma 3 2 2 2 2 2 2 2 21 3" xfId="4029"/>
    <cellStyle name="Comma 3 2 2 2 2 2 2 2 21 4" xfId="4030"/>
    <cellStyle name="Comma 3 2 2 2 2 2 2 2 21 5" xfId="4031"/>
    <cellStyle name="Comma 3 2 2 2 2 2 2 2 21 6" xfId="4032"/>
    <cellStyle name="Comma 3 2 2 2 2 2 2 2 21 7" xfId="4033"/>
    <cellStyle name="Comma 3 2 2 2 2 2 2 2 21 8" xfId="4034"/>
    <cellStyle name="Comma 3 2 2 2 2 2 2 2 21 9" xfId="4035"/>
    <cellStyle name="Comma 3 2 2 2 2 2 2 2 22" xfId="4036"/>
    <cellStyle name="Comma 3 2 2 2 2 2 2 2 22 10" xfId="4037"/>
    <cellStyle name="Comma 3 2 2 2 2 2 2 2 22 11" xfId="4038"/>
    <cellStyle name="Comma 3 2 2 2 2 2 2 2 22 12" xfId="4039"/>
    <cellStyle name="Comma 3 2 2 2 2 2 2 2 22 13" xfId="4040"/>
    <cellStyle name="Comma 3 2 2 2 2 2 2 2 22 14" xfId="4041"/>
    <cellStyle name="Comma 3 2 2 2 2 2 2 2 22 15" xfId="4042"/>
    <cellStyle name="Comma 3 2 2 2 2 2 2 2 22 16" xfId="4043"/>
    <cellStyle name="Comma 3 2 2 2 2 2 2 2 22 17" xfId="4044"/>
    <cellStyle name="Comma 3 2 2 2 2 2 2 2 22 18" xfId="4045"/>
    <cellStyle name="Comma 3 2 2 2 2 2 2 2 22 19" xfId="4046"/>
    <cellStyle name="Comma 3 2 2 2 2 2 2 2 22 2" xfId="4047"/>
    <cellStyle name="Comma 3 2 2 2 2 2 2 2 22 20" xfId="4048"/>
    <cellStyle name="Comma 3 2 2 2 2 2 2 2 22 21" xfId="4049"/>
    <cellStyle name="Comma 3 2 2 2 2 2 2 2 22 22" xfId="4050"/>
    <cellStyle name="Comma 3 2 2 2 2 2 2 2 22 3" xfId="4051"/>
    <cellStyle name="Comma 3 2 2 2 2 2 2 2 22 4" xfId="4052"/>
    <cellStyle name="Comma 3 2 2 2 2 2 2 2 22 5" xfId="4053"/>
    <cellStyle name="Comma 3 2 2 2 2 2 2 2 22 6" xfId="4054"/>
    <cellStyle name="Comma 3 2 2 2 2 2 2 2 22 7" xfId="4055"/>
    <cellStyle name="Comma 3 2 2 2 2 2 2 2 22 8" xfId="4056"/>
    <cellStyle name="Comma 3 2 2 2 2 2 2 2 22 9" xfId="4057"/>
    <cellStyle name="Comma 3 2 2 2 2 2 2 2 23" xfId="4058"/>
    <cellStyle name="Comma 3 2 2 2 2 2 2 2 23 10" xfId="4059"/>
    <cellStyle name="Comma 3 2 2 2 2 2 2 2 23 11" xfId="4060"/>
    <cellStyle name="Comma 3 2 2 2 2 2 2 2 23 12" xfId="4061"/>
    <cellStyle name="Comma 3 2 2 2 2 2 2 2 23 13" xfId="4062"/>
    <cellStyle name="Comma 3 2 2 2 2 2 2 2 23 14" xfId="4063"/>
    <cellStyle name="Comma 3 2 2 2 2 2 2 2 23 15" xfId="4064"/>
    <cellStyle name="Comma 3 2 2 2 2 2 2 2 23 16" xfId="4065"/>
    <cellStyle name="Comma 3 2 2 2 2 2 2 2 23 17" xfId="4066"/>
    <cellStyle name="Comma 3 2 2 2 2 2 2 2 23 18" xfId="4067"/>
    <cellStyle name="Comma 3 2 2 2 2 2 2 2 23 19" xfId="4068"/>
    <cellStyle name="Comma 3 2 2 2 2 2 2 2 23 2" xfId="4069"/>
    <cellStyle name="Comma 3 2 2 2 2 2 2 2 23 20" xfId="4070"/>
    <cellStyle name="Comma 3 2 2 2 2 2 2 2 23 21" xfId="4071"/>
    <cellStyle name="Comma 3 2 2 2 2 2 2 2 23 22" xfId="4072"/>
    <cellStyle name="Comma 3 2 2 2 2 2 2 2 23 3" xfId="4073"/>
    <cellStyle name="Comma 3 2 2 2 2 2 2 2 23 4" xfId="4074"/>
    <cellStyle name="Comma 3 2 2 2 2 2 2 2 23 5" xfId="4075"/>
    <cellStyle name="Comma 3 2 2 2 2 2 2 2 23 6" xfId="4076"/>
    <cellStyle name="Comma 3 2 2 2 2 2 2 2 23 7" xfId="4077"/>
    <cellStyle name="Comma 3 2 2 2 2 2 2 2 23 8" xfId="4078"/>
    <cellStyle name="Comma 3 2 2 2 2 2 2 2 23 9" xfId="4079"/>
    <cellStyle name="Comma 3 2 2 2 2 2 2 2 24" xfId="4080"/>
    <cellStyle name="Comma 3 2 2 2 2 2 2 2 24 10" xfId="4081"/>
    <cellStyle name="Comma 3 2 2 2 2 2 2 2 24 11" xfId="4082"/>
    <cellStyle name="Comma 3 2 2 2 2 2 2 2 24 12" xfId="4083"/>
    <cellStyle name="Comma 3 2 2 2 2 2 2 2 24 13" xfId="4084"/>
    <cellStyle name="Comma 3 2 2 2 2 2 2 2 24 14" xfId="4085"/>
    <cellStyle name="Comma 3 2 2 2 2 2 2 2 24 15" xfId="4086"/>
    <cellStyle name="Comma 3 2 2 2 2 2 2 2 24 16" xfId="4087"/>
    <cellStyle name="Comma 3 2 2 2 2 2 2 2 24 17" xfId="4088"/>
    <cellStyle name="Comma 3 2 2 2 2 2 2 2 24 18" xfId="4089"/>
    <cellStyle name="Comma 3 2 2 2 2 2 2 2 24 19" xfId="4090"/>
    <cellStyle name="Comma 3 2 2 2 2 2 2 2 24 2" xfId="4091"/>
    <cellStyle name="Comma 3 2 2 2 2 2 2 2 24 20" xfId="4092"/>
    <cellStyle name="Comma 3 2 2 2 2 2 2 2 24 21" xfId="4093"/>
    <cellStyle name="Comma 3 2 2 2 2 2 2 2 24 22" xfId="4094"/>
    <cellStyle name="Comma 3 2 2 2 2 2 2 2 24 3" xfId="4095"/>
    <cellStyle name="Comma 3 2 2 2 2 2 2 2 24 4" xfId="4096"/>
    <cellStyle name="Comma 3 2 2 2 2 2 2 2 24 5" xfId="4097"/>
    <cellStyle name="Comma 3 2 2 2 2 2 2 2 24 6" xfId="4098"/>
    <cellStyle name="Comma 3 2 2 2 2 2 2 2 24 7" xfId="4099"/>
    <cellStyle name="Comma 3 2 2 2 2 2 2 2 24 8" xfId="4100"/>
    <cellStyle name="Comma 3 2 2 2 2 2 2 2 24 9" xfId="4101"/>
    <cellStyle name="Comma 3 2 2 2 2 2 2 2 25" xfId="4102"/>
    <cellStyle name="Comma 3 2 2 2 2 2 2 2 25 10" xfId="4103"/>
    <cellStyle name="Comma 3 2 2 2 2 2 2 2 25 11" xfId="4104"/>
    <cellStyle name="Comma 3 2 2 2 2 2 2 2 25 12" xfId="4105"/>
    <cellStyle name="Comma 3 2 2 2 2 2 2 2 25 13" xfId="4106"/>
    <cellStyle name="Comma 3 2 2 2 2 2 2 2 25 14" xfId="4107"/>
    <cellStyle name="Comma 3 2 2 2 2 2 2 2 25 15" xfId="4108"/>
    <cellStyle name="Comma 3 2 2 2 2 2 2 2 25 16" xfId="4109"/>
    <cellStyle name="Comma 3 2 2 2 2 2 2 2 25 17" xfId="4110"/>
    <cellStyle name="Comma 3 2 2 2 2 2 2 2 25 18" xfId="4111"/>
    <cellStyle name="Comma 3 2 2 2 2 2 2 2 25 19" xfId="4112"/>
    <cellStyle name="Comma 3 2 2 2 2 2 2 2 25 2" xfId="4113"/>
    <cellStyle name="Comma 3 2 2 2 2 2 2 2 25 20" xfId="4114"/>
    <cellStyle name="Comma 3 2 2 2 2 2 2 2 25 21" xfId="4115"/>
    <cellStyle name="Comma 3 2 2 2 2 2 2 2 25 22" xfId="4116"/>
    <cellStyle name="Comma 3 2 2 2 2 2 2 2 25 3" xfId="4117"/>
    <cellStyle name="Comma 3 2 2 2 2 2 2 2 25 4" xfId="4118"/>
    <cellStyle name="Comma 3 2 2 2 2 2 2 2 25 5" xfId="4119"/>
    <cellStyle name="Comma 3 2 2 2 2 2 2 2 25 6" xfId="4120"/>
    <cellStyle name="Comma 3 2 2 2 2 2 2 2 25 7" xfId="4121"/>
    <cellStyle name="Comma 3 2 2 2 2 2 2 2 25 8" xfId="4122"/>
    <cellStyle name="Comma 3 2 2 2 2 2 2 2 25 9" xfId="4123"/>
    <cellStyle name="Comma 3 2 2 2 2 2 2 2 26" xfId="4124"/>
    <cellStyle name="Comma 3 2 2 2 2 2 2 2 26 10" xfId="4125"/>
    <cellStyle name="Comma 3 2 2 2 2 2 2 2 26 11" xfId="4126"/>
    <cellStyle name="Comma 3 2 2 2 2 2 2 2 26 12" xfId="4127"/>
    <cellStyle name="Comma 3 2 2 2 2 2 2 2 26 13" xfId="4128"/>
    <cellStyle name="Comma 3 2 2 2 2 2 2 2 26 14" xfId="4129"/>
    <cellStyle name="Comma 3 2 2 2 2 2 2 2 26 15" xfId="4130"/>
    <cellStyle name="Comma 3 2 2 2 2 2 2 2 26 16" xfId="4131"/>
    <cellStyle name="Comma 3 2 2 2 2 2 2 2 26 17" xfId="4132"/>
    <cellStyle name="Comma 3 2 2 2 2 2 2 2 26 18" xfId="4133"/>
    <cellStyle name="Comma 3 2 2 2 2 2 2 2 26 19" xfId="4134"/>
    <cellStyle name="Comma 3 2 2 2 2 2 2 2 26 2" xfId="4135"/>
    <cellStyle name="Comma 3 2 2 2 2 2 2 2 26 20" xfId="4136"/>
    <cellStyle name="Comma 3 2 2 2 2 2 2 2 26 21" xfId="4137"/>
    <cellStyle name="Comma 3 2 2 2 2 2 2 2 26 22" xfId="4138"/>
    <cellStyle name="Comma 3 2 2 2 2 2 2 2 26 3" xfId="4139"/>
    <cellStyle name="Comma 3 2 2 2 2 2 2 2 26 4" xfId="4140"/>
    <cellStyle name="Comma 3 2 2 2 2 2 2 2 26 5" xfId="4141"/>
    <cellStyle name="Comma 3 2 2 2 2 2 2 2 26 6" xfId="4142"/>
    <cellStyle name="Comma 3 2 2 2 2 2 2 2 26 7" xfId="4143"/>
    <cellStyle name="Comma 3 2 2 2 2 2 2 2 26 8" xfId="4144"/>
    <cellStyle name="Comma 3 2 2 2 2 2 2 2 26 9" xfId="4145"/>
    <cellStyle name="Comma 3 2 2 2 2 2 2 2 27" xfId="4146"/>
    <cellStyle name="Comma 3 2 2 2 2 2 2 2 27 10" xfId="4147"/>
    <cellStyle name="Comma 3 2 2 2 2 2 2 2 27 11" xfId="4148"/>
    <cellStyle name="Comma 3 2 2 2 2 2 2 2 27 12" xfId="4149"/>
    <cellStyle name="Comma 3 2 2 2 2 2 2 2 27 13" xfId="4150"/>
    <cellStyle name="Comma 3 2 2 2 2 2 2 2 27 14" xfId="4151"/>
    <cellStyle name="Comma 3 2 2 2 2 2 2 2 27 15" xfId="4152"/>
    <cellStyle name="Comma 3 2 2 2 2 2 2 2 27 16" xfId="4153"/>
    <cellStyle name="Comma 3 2 2 2 2 2 2 2 27 17" xfId="4154"/>
    <cellStyle name="Comma 3 2 2 2 2 2 2 2 27 18" xfId="4155"/>
    <cellStyle name="Comma 3 2 2 2 2 2 2 2 27 19" xfId="4156"/>
    <cellStyle name="Comma 3 2 2 2 2 2 2 2 27 2" xfId="4157"/>
    <cellStyle name="Comma 3 2 2 2 2 2 2 2 27 20" xfId="4158"/>
    <cellStyle name="Comma 3 2 2 2 2 2 2 2 27 21" xfId="4159"/>
    <cellStyle name="Comma 3 2 2 2 2 2 2 2 27 22" xfId="4160"/>
    <cellStyle name="Comma 3 2 2 2 2 2 2 2 27 3" xfId="4161"/>
    <cellStyle name="Comma 3 2 2 2 2 2 2 2 27 4" xfId="4162"/>
    <cellStyle name="Comma 3 2 2 2 2 2 2 2 27 5" xfId="4163"/>
    <cellStyle name="Comma 3 2 2 2 2 2 2 2 27 6" xfId="4164"/>
    <cellStyle name="Comma 3 2 2 2 2 2 2 2 27 7" xfId="4165"/>
    <cellStyle name="Comma 3 2 2 2 2 2 2 2 27 8" xfId="4166"/>
    <cellStyle name="Comma 3 2 2 2 2 2 2 2 27 9" xfId="4167"/>
    <cellStyle name="Comma 3 2 2 2 2 2 2 2 28" xfId="4168"/>
    <cellStyle name="Comma 3 2 2 2 2 2 2 2 28 10" xfId="4169"/>
    <cellStyle name="Comma 3 2 2 2 2 2 2 2 28 11" xfId="4170"/>
    <cellStyle name="Comma 3 2 2 2 2 2 2 2 28 12" xfId="4171"/>
    <cellStyle name="Comma 3 2 2 2 2 2 2 2 28 13" xfId="4172"/>
    <cellStyle name="Comma 3 2 2 2 2 2 2 2 28 14" xfId="4173"/>
    <cellStyle name="Comma 3 2 2 2 2 2 2 2 28 15" xfId="4174"/>
    <cellStyle name="Comma 3 2 2 2 2 2 2 2 28 16" xfId="4175"/>
    <cellStyle name="Comma 3 2 2 2 2 2 2 2 28 17" xfId="4176"/>
    <cellStyle name="Comma 3 2 2 2 2 2 2 2 28 18" xfId="4177"/>
    <cellStyle name="Comma 3 2 2 2 2 2 2 2 28 19" xfId="4178"/>
    <cellStyle name="Comma 3 2 2 2 2 2 2 2 28 2" xfId="4179"/>
    <cellStyle name="Comma 3 2 2 2 2 2 2 2 28 20" xfId="4180"/>
    <cellStyle name="Comma 3 2 2 2 2 2 2 2 28 21" xfId="4181"/>
    <cellStyle name="Comma 3 2 2 2 2 2 2 2 28 22" xfId="4182"/>
    <cellStyle name="Comma 3 2 2 2 2 2 2 2 28 3" xfId="4183"/>
    <cellStyle name="Comma 3 2 2 2 2 2 2 2 28 4" xfId="4184"/>
    <cellStyle name="Comma 3 2 2 2 2 2 2 2 28 5" xfId="4185"/>
    <cellStyle name="Comma 3 2 2 2 2 2 2 2 28 6" xfId="4186"/>
    <cellStyle name="Comma 3 2 2 2 2 2 2 2 28 7" xfId="4187"/>
    <cellStyle name="Comma 3 2 2 2 2 2 2 2 28 8" xfId="4188"/>
    <cellStyle name="Comma 3 2 2 2 2 2 2 2 28 9" xfId="4189"/>
    <cellStyle name="Comma 3 2 2 2 2 2 2 2 29" xfId="4190"/>
    <cellStyle name="Comma 3 2 2 2 2 2 2 2 29 10" xfId="4191"/>
    <cellStyle name="Comma 3 2 2 2 2 2 2 2 29 11" xfId="4192"/>
    <cellStyle name="Comma 3 2 2 2 2 2 2 2 29 12" xfId="4193"/>
    <cellStyle name="Comma 3 2 2 2 2 2 2 2 29 13" xfId="4194"/>
    <cellStyle name="Comma 3 2 2 2 2 2 2 2 29 14" xfId="4195"/>
    <cellStyle name="Comma 3 2 2 2 2 2 2 2 29 15" xfId="4196"/>
    <cellStyle name="Comma 3 2 2 2 2 2 2 2 29 16" xfId="4197"/>
    <cellStyle name="Comma 3 2 2 2 2 2 2 2 29 17" xfId="4198"/>
    <cellStyle name="Comma 3 2 2 2 2 2 2 2 29 18" xfId="4199"/>
    <cellStyle name="Comma 3 2 2 2 2 2 2 2 29 19" xfId="4200"/>
    <cellStyle name="Comma 3 2 2 2 2 2 2 2 29 2" xfId="4201"/>
    <cellStyle name="Comma 3 2 2 2 2 2 2 2 29 20" xfId="4202"/>
    <cellStyle name="Comma 3 2 2 2 2 2 2 2 29 21" xfId="4203"/>
    <cellStyle name="Comma 3 2 2 2 2 2 2 2 29 22" xfId="4204"/>
    <cellStyle name="Comma 3 2 2 2 2 2 2 2 29 3" xfId="4205"/>
    <cellStyle name="Comma 3 2 2 2 2 2 2 2 29 4" xfId="4206"/>
    <cellStyle name="Comma 3 2 2 2 2 2 2 2 29 5" xfId="4207"/>
    <cellStyle name="Comma 3 2 2 2 2 2 2 2 29 6" xfId="4208"/>
    <cellStyle name="Comma 3 2 2 2 2 2 2 2 29 7" xfId="4209"/>
    <cellStyle name="Comma 3 2 2 2 2 2 2 2 29 8" xfId="4210"/>
    <cellStyle name="Comma 3 2 2 2 2 2 2 2 29 9" xfId="4211"/>
    <cellStyle name="Comma 3 2 2 2 2 2 2 2 3" xfId="4212"/>
    <cellStyle name="Comma 3 2 2 2 2 2 2 2 3 10" xfId="4213"/>
    <cellStyle name="Comma 3 2 2 2 2 2 2 2 3 11" xfId="4214"/>
    <cellStyle name="Comma 3 2 2 2 2 2 2 2 3 12" xfId="4215"/>
    <cellStyle name="Comma 3 2 2 2 2 2 2 2 3 13" xfId="4216"/>
    <cellStyle name="Comma 3 2 2 2 2 2 2 2 3 14" xfId="4217"/>
    <cellStyle name="Comma 3 2 2 2 2 2 2 2 3 15" xfId="4218"/>
    <cellStyle name="Comma 3 2 2 2 2 2 2 2 3 16" xfId="4219"/>
    <cellStyle name="Comma 3 2 2 2 2 2 2 2 3 17" xfId="4220"/>
    <cellStyle name="Comma 3 2 2 2 2 2 2 2 3 18" xfId="4221"/>
    <cellStyle name="Comma 3 2 2 2 2 2 2 2 3 19" xfId="4222"/>
    <cellStyle name="Comma 3 2 2 2 2 2 2 2 3 2" xfId="4223"/>
    <cellStyle name="Comma 3 2 2 2 2 2 2 2 3 20" xfId="4224"/>
    <cellStyle name="Comma 3 2 2 2 2 2 2 2 3 21" xfId="4225"/>
    <cellStyle name="Comma 3 2 2 2 2 2 2 2 3 22" xfId="4226"/>
    <cellStyle name="Comma 3 2 2 2 2 2 2 2 3 3" xfId="4227"/>
    <cellStyle name="Comma 3 2 2 2 2 2 2 2 3 4" xfId="4228"/>
    <cellStyle name="Comma 3 2 2 2 2 2 2 2 3 5" xfId="4229"/>
    <cellStyle name="Comma 3 2 2 2 2 2 2 2 3 6" xfId="4230"/>
    <cellStyle name="Comma 3 2 2 2 2 2 2 2 3 7" xfId="4231"/>
    <cellStyle name="Comma 3 2 2 2 2 2 2 2 3 8" xfId="4232"/>
    <cellStyle name="Comma 3 2 2 2 2 2 2 2 3 9" xfId="4233"/>
    <cellStyle name="Comma 3 2 2 2 2 2 2 2 30" xfId="4234"/>
    <cellStyle name="Comma 3 2 2 2 2 2 2 2 30 10" xfId="4235"/>
    <cellStyle name="Comma 3 2 2 2 2 2 2 2 30 11" xfId="4236"/>
    <cellStyle name="Comma 3 2 2 2 2 2 2 2 30 12" xfId="4237"/>
    <cellStyle name="Comma 3 2 2 2 2 2 2 2 30 13" xfId="4238"/>
    <cellStyle name="Comma 3 2 2 2 2 2 2 2 30 14" xfId="4239"/>
    <cellStyle name="Comma 3 2 2 2 2 2 2 2 30 15" xfId="4240"/>
    <cellStyle name="Comma 3 2 2 2 2 2 2 2 30 16" xfId="4241"/>
    <cellStyle name="Comma 3 2 2 2 2 2 2 2 30 17" xfId="4242"/>
    <cellStyle name="Comma 3 2 2 2 2 2 2 2 30 18" xfId="4243"/>
    <cellStyle name="Comma 3 2 2 2 2 2 2 2 30 19" xfId="4244"/>
    <cellStyle name="Comma 3 2 2 2 2 2 2 2 30 2" xfId="4245"/>
    <cellStyle name="Comma 3 2 2 2 2 2 2 2 30 20" xfId="4246"/>
    <cellStyle name="Comma 3 2 2 2 2 2 2 2 30 21" xfId="4247"/>
    <cellStyle name="Comma 3 2 2 2 2 2 2 2 30 22" xfId="4248"/>
    <cellStyle name="Comma 3 2 2 2 2 2 2 2 30 3" xfId="4249"/>
    <cellStyle name="Comma 3 2 2 2 2 2 2 2 30 4" xfId="4250"/>
    <cellStyle name="Comma 3 2 2 2 2 2 2 2 30 5" xfId="4251"/>
    <cellStyle name="Comma 3 2 2 2 2 2 2 2 30 6" xfId="4252"/>
    <cellStyle name="Comma 3 2 2 2 2 2 2 2 30 7" xfId="4253"/>
    <cellStyle name="Comma 3 2 2 2 2 2 2 2 30 8" xfId="4254"/>
    <cellStyle name="Comma 3 2 2 2 2 2 2 2 30 9" xfId="4255"/>
    <cellStyle name="Comma 3 2 2 2 2 2 2 2 31" xfId="4256"/>
    <cellStyle name="Comma 3 2 2 2 2 2 2 2 31 10" xfId="4257"/>
    <cellStyle name="Comma 3 2 2 2 2 2 2 2 31 11" xfId="4258"/>
    <cellStyle name="Comma 3 2 2 2 2 2 2 2 31 12" xfId="4259"/>
    <cellStyle name="Comma 3 2 2 2 2 2 2 2 31 13" xfId="4260"/>
    <cellStyle name="Comma 3 2 2 2 2 2 2 2 31 14" xfId="4261"/>
    <cellStyle name="Comma 3 2 2 2 2 2 2 2 31 15" xfId="4262"/>
    <cellStyle name="Comma 3 2 2 2 2 2 2 2 31 16" xfId="4263"/>
    <cellStyle name="Comma 3 2 2 2 2 2 2 2 31 17" xfId="4264"/>
    <cellStyle name="Comma 3 2 2 2 2 2 2 2 31 18" xfId="4265"/>
    <cellStyle name="Comma 3 2 2 2 2 2 2 2 31 19" xfId="4266"/>
    <cellStyle name="Comma 3 2 2 2 2 2 2 2 31 2" xfId="4267"/>
    <cellStyle name="Comma 3 2 2 2 2 2 2 2 31 20" xfId="4268"/>
    <cellStyle name="Comma 3 2 2 2 2 2 2 2 31 21" xfId="4269"/>
    <cellStyle name="Comma 3 2 2 2 2 2 2 2 31 22" xfId="4270"/>
    <cellStyle name="Comma 3 2 2 2 2 2 2 2 31 3" xfId="4271"/>
    <cellStyle name="Comma 3 2 2 2 2 2 2 2 31 4" xfId="4272"/>
    <cellStyle name="Comma 3 2 2 2 2 2 2 2 31 5" xfId="4273"/>
    <cellStyle name="Comma 3 2 2 2 2 2 2 2 31 6" xfId="4274"/>
    <cellStyle name="Comma 3 2 2 2 2 2 2 2 31 7" xfId="4275"/>
    <cellStyle name="Comma 3 2 2 2 2 2 2 2 31 8" xfId="4276"/>
    <cellStyle name="Comma 3 2 2 2 2 2 2 2 31 9" xfId="4277"/>
    <cellStyle name="Comma 3 2 2 2 2 2 2 2 32" xfId="4278"/>
    <cellStyle name="Comma 3 2 2 2 2 2 2 2 32 10" xfId="4279"/>
    <cellStyle name="Comma 3 2 2 2 2 2 2 2 32 11" xfId="4280"/>
    <cellStyle name="Comma 3 2 2 2 2 2 2 2 32 12" xfId="4281"/>
    <cellStyle name="Comma 3 2 2 2 2 2 2 2 32 13" xfId="4282"/>
    <cellStyle name="Comma 3 2 2 2 2 2 2 2 32 14" xfId="4283"/>
    <cellStyle name="Comma 3 2 2 2 2 2 2 2 32 15" xfId="4284"/>
    <cellStyle name="Comma 3 2 2 2 2 2 2 2 32 16" xfId="4285"/>
    <cellStyle name="Comma 3 2 2 2 2 2 2 2 32 17" xfId="4286"/>
    <cellStyle name="Comma 3 2 2 2 2 2 2 2 32 18" xfId="4287"/>
    <cellStyle name="Comma 3 2 2 2 2 2 2 2 32 19" xfId="4288"/>
    <cellStyle name="Comma 3 2 2 2 2 2 2 2 32 2" xfId="4289"/>
    <cellStyle name="Comma 3 2 2 2 2 2 2 2 32 20" xfId="4290"/>
    <cellStyle name="Comma 3 2 2 2 2 2 2 2 32 21" xfId="4291"/>
    <cellStyle name="Comma 3 2 2 2 2 2 2 2 32 22" xfId="4292"/>
    <cellStyle name="Comma 3 2 2 2 2 2 2 2 32 3" xfId="4293"/>
    <cellStyle name="Comma 3 2 2 2 2 2 2 2 32 4" xfId="4294"/>
    <cellStyle name="Comma 3 2 2 2 2 2 2 2 32 5" xfId="4295"/>
    <cellStyle name="Comma 3 2 2 2 2 2 2 2 32 6" xfId="4296"/>
    <cellStyle name="Comma 3 2 2 2 2 2 2 2 32 7" xfId="4297"/>
    <cellStyle name="Comma 3 2 2 2 2 2 2 2 32 8" xfId="4298"/>
    <cellStyle name="Comma 3 2 2 2 2 2 2 2 32 9" xfId="4299"/>
    <cellStyle name="Comma 3 2 2 2 2 2 2 2 33" xfId="4300"/>
    <cellStyle name="Comma 3 2 2 2 2 2 2 2 33 10" xfId="4301"/>
    <cellStyle name="Comma 3 2 2 2 2 2 2 2 33 11" xfId="4302"/>
    <cellStyle name="Comma 3 2 2 2 2 2 2 2 33 12" xfId="4303"/>
    <cellStyle name="Comma 3 2 2 2 2 2 2 2 33 13" xfId="4304"/>
    <cellStyle name="Comma 3 2 2 2 2 2 2 2 33 14" xfId="4305"/>
    <cellStyle name="Comma 3 2 2 2 2 2 2 2 33 15" xfId="4306"/>
    <cellStyle name="Comma 3 2 2 2 2 2 2 2 33 16" xfId="4307"/>
    <cellStyle name="Comma 3 2 2 2 2 2 2 2 33 17" xfId="4308"/>
    <cellStyle name="Comma 3 2 2 2 2 2 2 2 33 18" xfId="4309"/>
    <cellStyle name="Comma 3 2 2 2 2 2 2 2 33 19" xfId="4310"/>
    <cellStyle name="Comma 3 2 2 2 2 2 2 2 33 2" xfId="4311"/>
    <cellStyle name="Comma 3 2 2 2 2 2 2 2 33 20" xfId="4312"/>
    <cellStyle name="Comma 3 2 2 2 2 2 2 2 33 21" xfId="4313"/>
    <cellStyle name="Comma 3 2 2 2 2 2 2 2 33 22" xfId="4314"/>
    <cellStyle name="Comma 3 2 2 2 2 2 2 2 33 3" xfId="4315"/>
    <cellStyle name="Comma 3 2 2 2 2 2 2 2 33 4" xfId="4316"/>
    <cellStyle name="Comma 3 2 2 2 2 2 2 2 33 5" xfId="4317"/>
    <cellStyle name="Comma 3 2 2 2 2 2 2 2 33 6" xfId="4318"/>
    <cellStyle name="Comma 3 2 2 2 2 2 2 2 33 7" xfId="4319"/>
    <cellStyle name="Comma 3 2 2 2 2 2 2 2 33 8" xfId="4320"/>
    <cellStyle name="Comma 3 2 2 2 2 2 2 2 33 9" xfId="4321"/>
    <cellStyle name="Comma 3 2 2 2 2 2 2 2 34" xfId="4322"/>
    <cellStyle name="Comma 3 2 2 2 2 2 2 2 34 10" xfId="4323"/>
    <cellStyle name="Comma 3 2 2 2 2 2 2 2 34 11" xfId="4324"/>
    <cellStyle name="Comma 3 2 2 2 2 2 2 2 34 12" xfId="4325"/>
    <cellStyle name="Comma 3 2 2 2 2 2 2 2 34 13" xfId="4326"/>
    <cellStyle name="Comma 3 2 2 2 2 2 2 2 34 14" xfId="4327"/>
    <cellStyle name="Comma 3 2 2 2 2 2 2 2 34 15" xfId="4328"/>
    <cellStyle name="Comma 3 2 2 2 2 2 2 2 34 16" xfId="4329"/>
    <cellStyle name="Comma 3 2 2 2 2 2 2 2 34 17" xfId="4330"/>
    <cellStyle name="Comma 3 2 2 2 2 2 2 2 34 18" xfId="4331"/>
    <cellStyle name="Comma 3 2 2 2 2 2 2 2 34 19" xfId="4332"/>
    <cellStyle name="Comma 3 2 2 2 2 2 2 2 34 2" xfId="4333"/>
    <cellStyle name="Comma 3 2 2 2 2 2 2 2 34 20" xfId="4334"/>
    <cellStyle name="Comma 3 2 2 2 2 2 2 2 34 21" xfId="4335"/>
    <cellStyle name="Comma 3 2 2 2 2 2 2 2 34 22" xfId="4336"/>
    <cellStyle name="Comma 3 2 2 2 2 2 2 2 34 3" xfId="4337"/>
    <cellStyle name="Comma 3 2 2 2 2 2 2 2 34 4" xfId="4338"/>
    <cellStyle name="Comma 3 2 2 2 2 2 2 2 34 5" xfId="4339"/>
    <cellStyle name="Comma 3 2 2 2 2 2 2 2 34 6" xfId="4340"/>
    <cellStyle name="Comma 3 2 2 2 2 2 2 2 34 7" xfId="4341"/>
    <cellStyle name="Comma 3 2 2 2 2 2 2 2 34 8" xfId="4342"/>
    <cellStyle name="Comma 3 2 2 2 2 2 2 2 34 9" xfId="4343"/>
    <cellStyle name="Comma 3 2 2 2 2 2 2 2 35" xfId="4344"/>
    <cellStyle name="Comma 3 2 2 2 2 2 2 2 35 10" xfId="4345"/>
    <cellStyle name="Comma 3 2 2 2 2 2 2 2 35 11" xfId="4346"/>
    <cellStyle name="Comma 3 2 2 2 2 2 2 2 35 12" xfId="4347"/>
    <cellStyle name="Comma 3 2 2 2 2 2 2 2 35 13" xfId="4348"/>
    <cellStyle name="Comma 3 2 2 2 2 2 2 2 35 14" xfId="4349"/>
    <cellStyle name="Comma 3 2 2 2 2 2 2 2 35 15" xfId="4350"/>
    <cellStyle name="Comma 3 2 2 2 2 2 2 2 35 16" xfId="4351"/>
    <cellStyle name="Comma 3 2 2 2 2 2 2 2 35 17" xfId="4352"/>
    <cellStyle name="Comma 3 2 2 2 2 2 2 2 35 18" xfId="4353"/>
    <cellStyle name="Comma 3 2 2 2 2 2 2 2 35 19" xfId="4354"/>
    <cellStyle name="Comma 3 2 2 2 2 2 2 2 35 2" xfId="4355"/>
    <cellStyle name="Comma 3 2 2 2 2 2 2 2 35 20" xfId="4356"/>
    <cellStyle name="Comma 3 2 2 2 2 2 2 2 35 21" xfId="4357"/>
    <cellStyle name="Comma 3 2 2 2 2 2 2 2 35 22" xfId="4358"/>
    <cellStyle name="Comma 3 2 2 2 2 2 2 2 35 3" xfId="4359"/>
    <cellStyle name="Comma 3 2 2 2 2 2 2 2 35 4" xfId="4360"/>
    <cellStyle name="Comma 3 2 2 2 2 2 2 2 35 5" xfId="4361"/>
    <cellStyle name="Comma 3 2 2 2 2 2 2 2 35 6" xfId="4362"/>
    <cellStyle name="Comma 3 2 2 2 2 2 2 2 35 7" xfId="4363"/>
    <cellStyle name="Comma 3 2 2 2 2 2 2 2 35 8" xfId="4364"/>
    <cellStyle name="Comma 3 2 2 2 2 2 2 2 35 9" xfId="4365"/>
    <cellStyle name="Comma 3 2 2 2 2 2 2 2 36" xfId="4366"/>
    <cellStyle name="Comma 3 2 2 2 2 2 2 2 36 10" xfId="4367"/>
    <cellStyle name="Comma 3 2 2 2 2 2 2 2 36 11" xfId="4368"/>
    <cellStyle name="Comma 3 2 2 2 2 2 2 2 36 12" xfId="4369"/>
    <cellStyle name="Comma 3 2 2 2 2 2 2 2 36 13" xfId="4370"/>
    <cellStyle name="Comma 3 2 2 2 2 2 2 2 36 14" xfId="4371"/>
    <cellStyle name="Comma 3 2 2 2 2 2 2 2 36 15" xfId="4372"/>
    <cellStyle name="Comma 3 2 2 2 2 2 2 2 36 16" xfId="4373"/>
    <cellStyle name="Comma 3 2 2 2 2 2 2 2 36 17" xfId="4374"/>
    <cellStyle name="Comma 3 2 2 2 2 2 2 2 36 18" xfId="4375"/>
    <cellStyle name="Comma 3 2 2 2 2 2 2 2 36 19" xfId="4376"/>
    <cellStyle name="Comma 3 2 2 2 2 2 2 2 36 2" xfId="4377"/>
    <cellStyle name="Comma 3 2 2 2 2 2 2 2 36 20" xfId="4378"/>
    <cellStyle name="Comma 3 2 2 2 2 2 2 2 36 21" xfId="4379"/>
    <cellStyle name="Comma 3 2 2 2 2 2 2 2 36 22" xfId="4380"/>
    <cellStyle name="Comma 3 2 2 2 2 2 2 2 36 3" xfId="4381"/>
    <cellStyle name="Comma 3 2 2 2 2 2 2 2 36 4" xfId="4382"/>
    <cellStyle name="Comma 3 2 2 2 2 2 2 2 36 5" xfId="4383"/>
    <cellStyle name="Comma 3 2 2 2 2 2 2 2 36 6" xfId="4384"/>
    <cellStyle name="Comma 3 2 2 2 2 2 2 2 36 7" xfId="4385"/>
    <cellStyle name="Comma 3 2 2 2 2 2 2 2 36 8" xfId="4386"/>
    <cellStyle name="Comma 3 2 2 2 2 2 2 2 36 9" xfId="4387"/>
    <cellStyle name="Comma 3 2 2 2 2 2 2 2 37" xfId="4388"/>
    <cellStyle name="Comma 3 2 2 2 2 2 2 2 37 10" xfId="4389"/>
    <cellStyle name="Comma 3 2 2 2 2 2 2 2 37 11" xfId="4390"/>
    <cellStyle name="Comma 3 2 2 2 2 2 2 2 37 12" xfId="4391"/>
    <cellStyle name="Comma 3 2 2 2 2 2 2 2 37 13" xfId="4392"/>
    <cellStyle name="Comma 3 2 2 2 2 2 2 2 37 14" xfId="4393"/>
    <cellStyle name="Comma 3 2 2 2 2 2 2 2 37 15" xfId="4394"/>
    <cellStyle name="Comma 3 2 2 2 2 2 2 2 37 16" xfId="4395"/>
    <cellStyle name="Comma 3 2 2 2 2 2 2 2 37 17" xfId="4396"/>
    <cellStyle name="Comma 3 2 2 2 2 2 2 2 37 18" xfId="4397"/>
    <cellStyle name="Comma 3 2 2 2 2 2 2 2 37 19" xfId="4398"/>
    <cellStyle name="Comma 3 2 2 2 2 2 2 2 37 2" xfId="4399"/>
    <cellStyle name="Comma 3 2 2 2 2 2 2 2 37 20" xfId="4400"/>
    <cellStyle name="Comma 3 2 2 2 2 2 2 2 37 21" xfId="4401"/>
    <cellStyle name="Comma 3 2 2 2 2 2 2 2 37 22" xfId="4402"/>
    <cellStyle name="Comma 3 2 2 2 2 2 2 2 37 3" xfId="4403"/>
    <cellStyle name="Comma 3 2 2 2 2 2 2 2 37 4" xfId="4404"/>
    <cellStyle name="Comma 3 2 2 2 2 2 2 2 37 5" xfId="4405"/>
    <cellStyle name="Comma 3 2 2 2 2 2 2 2 37 6" xfId="4406"/>
    <cellStyle name="Comma 3 2 2 2 2 2 2 2 37 7" xfId="4407"/>
    <cellStyle name="Comma 3 2 2 2 2 2 2 2 37 8" xfId="4408"/>
    <cellStyle name="Comma 3 2 2 2 2 2 2 2 37 9" xfId="4409"/>
    <cellStyle name="Comma 3 2 2 2 2 2 2 2 38" xfId="4410"/>
    <cellStyle name="Comma 3 2 2 2 2 2 2 2 38 10" xfId="4411"/>
    <cellStyle name="Comma 3 2 2 2 2 2 2 2 38 11" xfId="4412"/>
    <cellStyle name="Comma 3 2 2 2 2 2 2 2 38 12" xfId="4413"/>
    <cellStyle name="Comma 3 2 2 2 2 2 2 2 38 13" xfId="4414"/>
    <cellStyle name="Comma 3 2 2 2 2 2 2 2 38 14" xfId="4415"/>
    <cellStyle name="Comma 3 2 2 2 2 2 2 2 38 15" xfId="4416"/>
    <cellStyle name="Comma 3 2 2 2 2 2 2 2 38 16" xfId="4417"/>
    <cellStyle name="Comma 3 2 2 2 2 2 2 2 38 17" xfId="4418"/>
    <cellStyle name="Comma 3 2 2 2 2 2 2 2 38 18" xfId="4419"/>
    <cellStyle name="Comma 3 2 2 2 2 2 2 2 38 19" xfId="4420"/>
    <cellStyle name="Comma 3 2 2 2 2 2 2 2 38 2" xfId="4421"/>
    <cellStyle name="Comma 3 2 2 2 2 2 2 2 38 20" xfId="4422"/>
    <cellStyle name="Comma 3 2 2 2 2 2 2 2 38 21" xfId="4423"/>
    <cellStyle name="Comma 3 2 2 2 2 2 2 2 38 22" xfId="4424"/>
    <cellStyle name="Comma 3 2 2 2 2 2 2 2 38 3" xfId="4425"/>
    <cellStyle name="Comma 3 2 2 2 2 2 2 2 38 4" xfId="4426"/>
    <cellStyle name="Comma 3 2 2 2 2 2 2 2 38 5" xfId="4427"/>
    <cellStyle name="Comma 3 2 2 2 2 2 2 2 38 6" xfId="4428"/>
    <cellStyle name="Comma 3 2 2 2 2 2 2 2 38 7" xfId="4429"/>
    <cellStyle name="Comma 3 2 2 2 2 2 2 2 38 8" xfId="4430"/>
    <cellStyle name="Comma 3 2 2 2 2 2 2 2 38 9" xfId="4431"/>
    <cellStyle name="Comma 3 2 2 2 2 2 2 2 39" xfId="4432"/>
    <cellStyle name="Comma 3 2 2 2 2 2 2 2 39 10" xfId="4433"/>
    <cellStyle name="Comma 3 2 2 2 2 2 2 2 39 11" xfId="4434"/>
    <cellStyle name="Comma 3 2 2 2 2 2 2 2 39 12" xfId="4435"/>
    <cellStyle name="Comma 3 2 2 2 2 2 2 2 39 13" xfId="4436"/>
    <cellStyle name="Comma 3 2 2 2 2 2 2 2 39 14" xfId="4437"/>
    <cellStyle name="Comma 3 2 2 2 2 2 2 2 39 15" xfId="4438"/>
    <cellStyle name="Comma 3 2 2 2 2 2 2 2 39 16" xfId="4439"/>
    <cellStyle name="Comma 3 2 2 2 2 2 2 2 39 17" xfId="4440"/>
    <cellStyle name="Comma 3 2 2 2 2 2 2 2 39 18" xfId="4441"/>
    <cellStyle name="Comma 3 2 2 2 2 2 2 2 39 19" xfId="4442"/>
    <cellStyle name="Comma 3 2 2 2 2 2 2 2 39 2" xfId="4443"/>
    <cellStyle name="Comma 3 2 2 2 2 2 2 2 39 20" xfId="4444"/>
    <cellStyle name="Comma 3 2 2 2 2 2 2 2 39 21" xfId="4445"/>
    <cellStyle name="Comma 3 2 2 2 2 2 2 2 39 22" xfId="4446"/>
    <cellStyle name="Comma 3 2 2 2 2 2 2 2 39 3" xfId="4447"/>
    <cellStyle name="Comma 3 2 2 2 2 2 2 2 39 4" xfId="4448"/>
    <cellStyle name="Comma 3 2 2 2 2 2 2 2 39 5" xfId="4449"/>
    <cellStyle name="Comma 3 2 2 2 2 2 2 2 39 6" xfId="4450"/>
    <cellStyle name="Comma 3 2 2 2 2 2 2 2 39 7" xfId="4451"/>
    <cellStyle name="Comma 3 2 2 2 2 2 2 2 39 8" xfId="4452"/>
    <cellStyle name="Comma 3 2 2 2 2 2 2 2 39 9" xfId="4453"/>
    <cellStyle name="Comma 3 2 2 2 2 2 2 2 4" xfId="4454"/>
    <cellStyle name="Comma 3 2 2 2 2 2 2 2 4 10" xfId="4455"/>
    <cellStyle name="Comma 3 2 2 2 2 2 2 2 4 11" xfId="4456"/>
    <cellStyle name="Comma 3 2 2 2 2 2 2 2 4 12" xfId="4457"/>
    <cellStyle name="Comma 3 2 2 2 2 2 2 2 4 13" xfId="4458"/>
    <cellStyle name="Comma 3 2 2 2 2 2 2 2 4 14" xfId="4459"/>
    <cellStyle name="Comma 3 2 2 2 2 2 2 2 4 15" xfId="4460"/>
    <cellStyle name="Comma 3 2 2 2 2 2 2 2 4 16" xfId="4461"/>
    <cellStyle name="Comma 3 2 2 2 2 2 2 2 4 17" xfId="4462"/>
    <cellStyle name="Comma 3 2 2 2 2 2 2 2 4 18" xfId="4463"/>
    <cellStyle name="Comma 3 2 2 2 2 2 2 2 4 19" xfId="4464"/>
    <cellStyle name="Comma 3 2 2 2 2 2 2 2 4 2" xfId="4465"/>
    <cellStyle name="Comma 3 2 2 2 2 2 2 2 4 20" xfId="4466"/>
    <cellStyle name="Comma 3 2 2 2 2 2 2 2 4 21" xfId="4467"/>
    <cellStyle name="Comma 3 2 2 2 2 2 2 2 4 22" xfId="4468"/>
    <cellStyle name="Comma 3 2 2 2 2 2 2 2 4 3" xfId="4469"/>
    <cellStyle name="Comma 3 2 2 2 2 2 2 2 4 4" xfId="4470"/>
    <cellStyle name="Comma 3 2 2 2 2 2 2 2 4 5" xfId="4471"/>
    <cellStyle name="Comma 3 2 2 2 2 2 2 2 4 6" xfId="4472"/>
    <cellStyle name="Comma 3 2 2 2 2 2 2 2 4 7" xfId="4473"/>
    <cellStyle name="Comma 3 2 2 2 2 2 2 2 4 8" xfId="4474"/>
    <cellStyle name="Comma 3 2 2 2 2 2 2 2 4 9" xfId="4475"/>
    <cellStyle name="Comma 3 2 2 2 2 2 2 2 40" xfId="4476"/>
    <cellStyle name="Comma 3 2 2 2 2 2 2 2 40 10" xfId="4477"/>
    <cellStyle name="Comma 3 2 2 2 2 2 2 2 40 11" xfId="4478"/>
    <cellStyle name="Comma 3 2 2 2 2 2 2 2 40 12" xfId="4479"/>
    <cellStyle name="Comma 3 2 2 2 2 2 2 2 40 13" xfId="4480"/>
    <cellStyle name="Comma 3 2 2 2 2 2 2 2 40 14" xfId="4481"/>
    <cellStyle name="Comma 3 2 2 2 2 2 2 2 40 15" xfId="4482"/>
    <cellStyle name="Comma 3 2 2 2 2 2 2 2 40 16" xfId="4483"/>
    <cellStyle name="Comma 3 2 2 2 2 2 2 2 40 17" xfId="4484"/>
    <cellStyle name="Comma 3 2 2 2 2 2 2 2 40 18" xfId="4485"/>
    <cellStyle name="Comma 3 2 2 2 2 2 2 2 40 19" xfId="4486"/>
    <cellStyle name="Comma 3 2 2 2 2 2 2 2 40 2" xfId="4487"/>
    <cellStyle name="Comma 3 2 2 2 2 2 2 2 40 20" xfId="4488"/>
    <cellStyle name="Comma 3 2 2 2 2 2 2 2 40 21" xfId="4489"/>
    <cellStyle name="Comma 3 2 2 2 2 2 2 2 40 22" xfId="4490"/>
    <cellStyle name="Comma 3 2 2 2 2 2 2 2 40 3" xfId="4491"/>
    <cellStyle name="Comma 3 2 2 2 2 2 2 2 40 4" xfId="4492"/>
    <cellStyle name="Comma 3 2 2 2 2 2 2 2 40 5" xfId="4493"/>
    <cellStyle name="Comma 3 2 2 2 2 2 2 2 40 6" xfId="4494"/>
    <cellStyle name="Comma 3 2 2 2 2 2 2 2 40 7" xfId="4495"/>
    <cellStyle name="Comma 3 2 2 2 2 2 2 2 40 8" xfId="4496"/>
    <cellStyle name="Comma 3 2 2 2 2 2 2 2 40 9" xfId="4497"/>
    <cellStyle name="Comma 3 2 2 2 2 2 2 2 41" xfId="4498"/>
    <cellStyle name="Comma 3 2 2 2 2 2 2 2 41 10" xfId="4499"/>
    <cellStyle name="Comma 3 2 2 2 2 2 2 2 41 11" xfId="4500"/>
    <cellStyle name="Comma 3 2 2 2 2 2 2 2 41 12" xfId="4501"/>
    <cellStyle name="Comma 3 2 2 2 2 2 2 2 41 13" xfId="4502"/>
    <cellStyle name="Comma 3 2 2 2 2 2 2 2 41 14" xfId="4503"/>
    <cellStyle name="Comma 3 2 2 2 2 2 2 2 41 15" xfId="4504"/>
    <cellStyle name="Comma 3 2 2 2 2 2 2 2 41 16" xfId="4505"/>
    <cellStyle name="Comma 3 2 2 2 2 2 2 2 41 17" xfId="4506"/>
    <cellStyle name="Comma 3 2 2 2 2 2 2 2 41 18" xfId="4507"/>
    <cellStyle name="Comma 3 2 2 2 2 2 2 2 41 19" xfId="4508"/>
    <cellStyle name="Comma 3 2 2 2 2 2 2 2 41 2" xfId="4509"/>
    <cellStyle name="Comma 3 2 2 2 2 2 2 2 41 20" xfId="4510"/>
    <cellStyle name="Comma 3 2 2 2 2 2 2 2 41 21" xfId="4511"/>
    <cellStyle name="Comma 3 2 2 2 2 2 2 2 41 22" xfId="4512"/>
    <cellStyle name="Comma 3 2 2 2 2 2 2 2 41 3" xfId="4513"/>
    <cellStyle name="Comma 3 2 2 2 2 2 2 2 41 4" xfId="4514"/>
    <cellStyle name="Comma 3 2 2 2 2 2 2 2 41 5" xfId="4515"/>
    <cellStyle name="Comma 3 2 2 2 2 2 2 2 41 6" xfId="4516"/>
    <cellStyle name="Comma 3 2 2 2 2 2 2 2 41 7" xfId="4517"/>
    <cellStyle name="Comma 3 2 2 2 2 2 2 2 41 8" xfId="4518"/>
    <cellStyle name="Comma 3 2 2 2 2 2 2 2 41 9" xfId="4519"/>
    <cellStyle name="Comma 3 2 2 2 2 2 2 2 42" xfId="4520"/>
    <cellStyle name="Comma 3 2 2 2 2 2 2 2 42 2" xfId="4521"/>
    <cellStyle name="Comma 3 2 2 2 2 2 2 2 42 2 10" xfId="4522"/>
    <cellStyle name="Comma 3 2 2 2 2 2 2 2 42 2 11" xfId="4523"/>
    <cellStyle name="Comma 3 2 2 2 2 2 2 2 42 2 12" xfId="4524"/>
    <cellStyle name="Comma 3 2 2 2 2 2 2 2 42 2 13" xfId="4525"/>
    <cellStyle name="Comma 3 2 2 2 2 2 2 2 42 2 14" xfId="4526"/>
    <cellStyle name="Comma 3 2 2 2 2 2 2 2 42 2 15" xfId="4527"/>
    <cellStyle name="Comma 3 2 2 2 2 2 2 2 42 2 16" xfId="4528"/>
    <cellStyle name="Comma 3 2 2 2 2 2 2 2 42 2 17" xfId="4529"/>
    <cellStyle name="Comma 3 2 2 2 2 2 2 2 42 2 18" xfId="4530"/>
    <cellStyle name="Comma 3 2 2 2 2 2 2 2 42 2 19" xfId="4531"/>
    <cellStyle name="Comma 3 2 2 2 2 2 2 2 42 2 2" xfId="4532"/>
    <cellStyle name="Comma 3 2 2 2 2 2 2 2 42 2 20" xfId="4533"/>
    <cellStyle name="Comma 3 2 2 2 2 2 2 2 42 2 21" xfId="4534"/>
    <cellStyle name="Comma 3 2 2 2 2 2 2 2 42 2 22" xfId="4535"/>
    <cellStyle name="Comma 3 2 2 2 2 2 2 2 42 2 3" xfId="4536"/>
    <cellStyle name="Comma 3 2 2 2 2 2 2 2 42 2 4" xfId="4537"/>
    <cellStyle name="Comma 3 2 2 2 2 2 2 2 42 2 5" xfId="4538"/>
    <cellStyle name="Comma 3 2 2 2 2 2 2 2 42 2 6" xfId="4539"/>
    <cellStyle name="Comma 3 2 2 2 2 2 2 2 42 2 7" xfId="4540"/>
    <cellStyle name="Comma 3 2 2 2 2 2 2 2 42 2 8" xfId="4541"/>
    <cellStyle name="Comma 3 2 2 2 2 2 2 2 42 2 9" xfId="4542"/>
    <cellStyle name="Comma 3 2 2 2 2 2 2 2 42 3" xfId="4543"/>
    <cellStyle name="Comma 3 2 2 2 2 2 2 2 42 3 10" xfId="4544"/>
    <cellStyle name="Comma 3 2 2 2 2 2 2 2 42 3 11" xfId="4545"/>
    <cellStyle name="Comma 3 2 2 2 2 2 2 2 42 3 12" xfId="4546"/>
    <cellStyle name="Comma 3 2 2 2 2 2 2 2 42 3 13" xfId="4547"/>
    <cellStyle name="Comma 3 2 2 2 2 2 2 2 42 3 14" xfId="4548"/>
    <cellStyle name="Comma 3 2 2 2 2 2 2 2 42 3 15" xfId="4549"/>
    <cellStyle name="Comma 3 2 2 2 2 2 2 2 42 3 16" xfId="4550"/>
    <cellStyle name="Comma 3 2 2 2 2 2 2 2 42 3 17" xfId="4551"/>
    <cellStyle name="Comma 3 2 2 2 2 2 2 2 42 3 18" xfId="4552"/>
    <cellStyle name="Comma 3 2 2 2 2 2 2 2 42 3 19" xfId="4553"/>
    <cellStyle name="Comma 3 2 2 2 2 2 2 2 42 3 2" xfId="4554"/>
    <cellStyle name="Comma 3 2 2 2 2 2 2 2 42 3 20" xfId="4555"/>
    <cellStyle name="Comma 3 2 2 2 2 2 2 2 42 3 21" xfId="4556"/>
    <cellStyle name="Comma 3 2 2 2 2 2 2 2 42 3 22" xfId="4557"/>
    <cellStyle name="Comma 3 2 2 2 2 2 2 2 42 3 3" xfId="4558"/>
    <cellStyle name="Comma 3 2 2 2 2 2 2 2 42 3 4" xfId="4559"/>
    <cellStyle name="Comma 3 2 2 2 2 2 2 2 42 3 5" xfId="4560"/>
    <cellStyle name="Comma 3 2 2 2 2 2 2 2 42 3 6" xfId="4561"/>
    <cellStyle name="Comma 3 2 2 2 2 2 2 2 42 3 7" xfId="4562"/>
    <cellStyle name="Comma 3 2 2 2 2 2 2 2 42 3 8" xfId="4563"/>
    <cellStyle name="Comma 3 2 2 2 2 2 2 2 42 3 9" xfId="4564"/>
    <cellStyle name="Comma 3 2 2 2 2 2 2 2 43" xfId="4565"/>
    <cellStyle name="Comma 3 2 2 2 2 2 2 2 43 2" xfId="4566"/>
    <cellStyle name="Comma 3 2 2 2 2 2 2 2 44" xfId="4567"/>
    <cellStyle name="Comma 3 2 2 2 2 2 2 2 45" xfId="4568"/>
    <cellStyle name="Comma 3 2 2 2 2 2 2 2 46" xfId="4569"/>
    <cellStyle name="Comma 3 2 2 2 2 2 2 2 47" xfId="4570"/>
    <cellStyle name="Comma 3 2 2 2 2 2 2 2 48" xfId="4571"/>
    <cellStyle name="Comma 3 2 2 2 2 2 2 2 49" xfId="4572"/>
    <cellStyle name="Comma 3 2 2 2 2 2 2 2 5" xfId="4573"/>
    <cellStyle name="Comma 3 2 2 2 2 2 2 2 5 10" xfId="4574"/>
    <cellStyle name="Comma 3 2 2 2 2 2 2 2 5 11" xfId="4575"/>
    <cellStyle name="Comma 3 2 2 2 2 2 2 2 5 12" xfId="4576"/>
    <cellStyle name="Comma 3 2 2 2 2 2 2 2 5 13" xfId="4577"/>
    <cellStyle name="Comma 3 2 2 2 2 2 2 2 5 14" xfId="4578"/>
    <cellStyle name="Comma 3 2 2 2 2 2 2 2 5 15" xfId="4579"/>
    <cellStyle name="Comma 3 2 2 2 2 2 2 2 5 16" xfId="4580"/>
    <cellStyle name="Comma 3 2 2 2 2 2 2 2 5 17" xfId="4581"/>
    <cellStyle name="Comma 3 2 2 2 2 2 2 2 5 18" xfId="4582"/>
    <cellStyle name="Comma 3 2 2 2 2 2 2 2 5 19" xfId="4583"/>
    <cellStyle name="Comma 3 2 2 2 2 2 2 2 5 2" xfId="4584"/>
    <cellStyle name="Comma 3 2 2 2 2 2 2 2 5 20" xfId="4585"/>
    <cellStyle name="Comma 3 2 2 2 2 2 2 2 5 21" xfId="4586"/>
    <cellStyle name="Comma 3 2 2 2 2 2 2 2 5 22" xfId="4587"/>
    <cellStyle name="Comma 3 2 2 2 2 2 2 2 5 3" xfId="4588"/>
    <cellStyle name="Comma 3 2 2 2 2 2 2 2 5 4" xfId="4589"/>
    <cellStyle name="Comma 3 2 2 2 2 2 2 2 5 5" xfId="4590"/>
    <cellStyle name="Comma 3 2 2 2 2 2 2 2 5 6" xfId="4591"/>
    <cellStyle name="Comma 3 2 2 2 2 2 2 2 5 7" xfId="4592"/>
    <cellStyle name="Comma 3 2 2 2 2 2 2 2 5 8" xfId="4593"/>
    <cellStyle name="Comma 3 2 2 2 2 2 2 2 5 9" xfId="4594"/>
    <cellStyle name="Comma 3 2 2 2 2 2 2 2 50" xfId="4595"/>
    <cellStyle name="Comma 3 2 2 2 2 2 2 2 51" xfId="4596"/>
    <cellStyle name="Comma 3 2 2 2 2 2 2 2 52" xfId="4597"/>
    <cellStyle name="Comma 3 2 2 2 2 2 2 2 53" xfId="4598"/>
    <cellStyle name="Comma 3 2 2 2 2 2 2 2 54" xfId="4599"/>
    <cellStyle name="Comma 3 2 2 2 2 2 2 2 55" xfId="4600"/>
    <cellStyle name="Comma 3 2 2 2 2 2 2 2 56" xfId="4601"/>
    <cellStyle name="Comma 3 2 2 2 2 2 2 2 57" xfId="4602"/>
    <cellStyle name="Comma 3 2 2 2 2 2 2 2 58" xfId="4603"/>
    <cellStyle name="Comma 3 2 2 2 2 2 2 2 59" xfId="4604"/>
    <cellStyle name="Comma 3 2 2 2 2 2 2 2 6" xfId="4605"/>
    <cellStyle name="Comma 3 2 2 2 2 2 2 2 6 10" xfId="4606"/>
    <cellStyle name="Comma 3 2 2 2 2 2 2 2 6 11" xfId="4607"/>
    <cellStyle name="Comma 3 2 2 2 2 2 2 2 6 12" xfId="4608"/>
    <cellStyle name="Comma 3 2 2 2 2 2 2 2 6 13" xfId="4609"/>
    <cellStyle name="Comma 3 2 2 2 2 2 2 2 6 14" xfId="4610"/>
    <cellStyle name="Comma 3 2 2 2 2 2 2 2 6 15" xfId="4611"/>
    <cellStyle name="Comma 3 2 2 2 2 2 2 2 6 16" xfId="4612"/>
    <cellStyle name="Comma 3 2 2 2 2 2 2 2 6 17" xfId="4613"/>
    <cellStyle name="Comma 3 2 2 2 2 2 2 2 6 18" xfId="4614"/>
    <cellStyle name="Comma 3 2 2 2 2 2 2 2 6 19" xfId="4615"/>
    <cellStyle name="Comma 3 2 2 2 2 2 2 2 6 2" xfId="4616"/>
    <cellStyle name="Comma 3 2 2 2 2 2 2 2 6 20" xfId="4617"/>
    <cellStyle name="Comma 3 2 2 2 2 2 2 2 6 21" xfId="4618"/>
    <cellStyle name="Comma 3 2 2 2 2 2 2 2 6 22" xfId="4619"/>
    <cellStyle name="Comma 3 2 2 2 2 2 2 2 6 3" xfId="4620"/>
    <cellStyle name="Comma 3 2 2 2 2 2 2 2 6 4" xfId="4621"/>
    <cellStyle name="Comma 3 2 2 2 2 2 2 2 6 5" xfId="4622"/>
    <cellStyle name="Comma 3 2 2 2 2 2 2 2 6 6" xfId="4623"/>
    <cellStyle name="Comma 3 2 2 2 2 2 2 2 6 7" xfId="4624"/>
    <cellStyle name="Comma 3 2 2 2 2 2 2 2 6 8" xfId="4625"/>
    <cellStyle name="Comma 3 2 2 2 2 2 2 2 6 9" xfId="4626"/>
    <cellStyle name="Comma 3 2 2 2 2 2 2 2 60" xfId="4627"/>
    <cellStyle name="Comma 3 2 2 2 2 2 2 2 61" xfId="4628"/>
    <cellStyle name="Comma 3 2 2 2 2 2 2 2 62" xfId="4629"/>
    <cellStyle name="Comma 3 2 2 2 2 2 2 2 63" xfId="4630"/>
    <cellStyle name="Comma 3 2 2 2 2 2 2 2 64" xfId="4631"/>
    <cellStyle name="Comma 3 2 2 2 2 2 2 2 7" xfId="4632"/>
    <cellStyle name="Comma 3 2 2 2 2 2 2 2 7 10" xfId="4633"/>
    <cellStyle name="Comma 3 2 2 2 2 2 2 2 7 11" xfId="4634"/>
    <cellStyle name="Comma 3 2 2 2 2 2 2 2 7 12" xfId="4635"/>
    <cellStyle name="Comma 3 2 2 2 2 2 2 2 7 13" xfId="4636"/>
    <cellStyle name="Comma 3 2 2 2 2 2 2 2 7 14" xfId="4637"/>
    <cellStyle name="Comma 3 2 2 2 2 2 2 2 7 15" xfId="4638"/>
    <cellStyle name="Comma 3 2 2 2 2 2 2 2 7 16" xfId="4639"/>
    <cellStyle name="Comma 3 2 2 2 2 2 2 2 7 17" xfId="4640"/>
    <cellStyle name="Comma 3 2 2 2 2 2 2 2 7 18" xfId="4641"/>
    <cellStyle name="Comma 3 2 2 2 2 2 2 2 7 19" xfId="4642"/>
    <cellStyle name="Comma 3 2 2 2 2 2 2 2 7 2" xfId="4643"/>
    <cellStyle name="Comma 3 2 2 2 2 2 2 2 7 20" xfId="4644"/>
    <cellStyle name="Comma 3 2 2 2 2 2 2 2 7 21" xfId="4645"/>
    <cellStyle name="Comma 3 2 2 2 2 2 2 2 7 22" xfId="4646"/>
    <cellStyle name="Comma 3 2 2 2 2 2 2 2 7 3" xfId="4647"/>
    <cellStyle name="Comma 3 2 2 2 2 2 2 2 7 4" xfId="4648"/>
    <cellStyle name="Comma 3 2 2 2 2 2 2 2 7 5" xfId="4649"/>
    <cellStyle name="Comma 3 2 2 2 2 2 2 2 7 6" xfId="4650"/>
    <cellStyle name="Comma 3 2 2 2 2 2 2 2 7 7" xfId="4651"/>
    <cellStyle name="Comma 3 2 2 2 2 2 2 2 7 8" xfId="4652"/>
    <cellStyle name="Comma 3 2 2 2 2 2 2 2 7 9" xfId="4653"/>
    <cellStyle name="Comma 3 2 2 2 2 2 2 2 8" xfId="4654"/>
    <cellStyle name="Comma 3 2 2 2 2 2 2 2 8 10" xfId="4655"/>
    <cellStyle name="Comma 3 2 2 2 2 2 2 2 8 11" xfId="4656"/>
    <cellStyle name="Comma 3 2 2 2 2 2 2 2 8 12" xfId="4657"/>
    <cellStyle name="Comma 3 2 2 2 2 2 2 2 8 13" xfId="4658"/>
    <cellStyle name="Comma 3 2 2 2 2 2 2 2 8 14" xfId="4659"/>
    <cellStyle name="Comma 3 2 2 2 2 2 2 2 8 15" xfId="4660"/>
    <cellStyle name="Comma 3 2 2 2 2 2 2 2 8 16" xfId="4661"/>
    <cellStyle name="Comma 3 2 2 2 2 2 2 2 8 17" xfId="4662"/>
    <cellStyle name="Comma 3 2 2 2 2 2 2 2 8 18" xfId="4663"/>
    <cellStyle name="Comma 3 2 2 2 2 2 2 2 8 19" xfId="4664"/>
    <cellStyle name="Comma 3 2 2 2 2 2 2 2 8 2" xfId="4665"/>
    <cellStyle name="Comma 3 2 2 2 2 2 2 2 8 20" xfId="4666"/>
    <cellStyle name="Comma 3 2 2 2 2 2 2 2 8 21" xfId="4667"/>
    <cellStyle name="Comma 3 2 2 2 2 2 2 2 8 22" xfId="4668"/>
    <cellStyle name="Comma 3 2 2 2 2 2 2 2 8 3" xfId="4669"/>
    <cellStyle name="Comma 3 2 2 2 2 2 2 2 8 4" xfId="4670"/>
    <cellStyle name="Comma 3 2 2 2 2 2 2 2 8 5" xfId="4671"/>
    <cellStyle name="Comma 3 2 2 2 2 2 2 2 8 6" xfId="4672"/>
    <cellStyle name="Comma 3 2 2 2 2 2 2 2 8 7" xfId="4673"/>
    <cellStyle name="Comma 3 2 2 2 2 2 2 2 8 8" xfId="4674"/>
    <cellStyle name="Comma 3 2 2 2 2 2 2 2 8 9" xfId="4675"/>
    <cellStyle name="Comma 3 2 2 2 2 2 2 2 9" xfId="4676"/>
    <cellStyle name="Comma 3 2 2 2 2 2 2 2 9 10" xfId="4677"/>
    <cellStyle name="Comma 3 2 2 2 2 2 2 2 9 11" xfId="4678"/>
    <cellStyle name="Comma 3 2 2 2 2 2 2 2 9 12" xfId="4679"/>
    <cellStyle name="Comma 3 2 2 2 2 2 2 2 9 13" xfId="4680"/>
    <cellStyle name="Comma 3 2 2 2 2 2 2 2 9 14" xfId="4681"/>
    <cellStyle name="Comma 3 2 2 2 2 2 2 2 9 15" xfId="4682"/>
    <cellStyle name="Comma 3 2 2 2 2 2 2 2 9 16" xfId="4683"/>
    <cellStyle name="Comma 3 2 2 2 2 2 2 2 9 17" xfId="4684"/>
    <cellStyle name="Comma 3 2 2 2 2 2 2 2 9 18" xfId="4685"/>
    <cellStyle name="Comma 3 2 2 2 2 2 2 2 9 19" xfId="4686"/>
    <cellStyle name="Comma 3 2 2 2 2 2 2 2 9 2" xfId="4687"/>
    <cellStyle name="Comma 3 2 2 2 2 2 2 2 9 20" xfId="4688"/>
    <cellStyle name="Comma 3 2 2 2 2 2 2 2 9 21" xfId="4689"/>
    <cellStyle name="Comma 3 2 2 2 2 2 2 2 9 22" xfId="4690"/>
    <cellStyle name="Comma 3 2 2 2 2 2 2 2 9 3" xfId="4691"/>
    <cellStyle name="Comma 3 2 2 2 2 2 2 2 9 4" xfId="4692"/>
    <cellStyle name="Comma 3 2 2 2 2 2 2 2 9 5" xfId="4693"/>
    <cellStyle name="Comma 3 2 2 2 2 2 2 2 9 6" xfId="4694"/>
    <cellStyle name="Comma 3 2 2 2 2 2 2 2 9 7" xfId="4695"/>
    <cellStyle name="Comma 3 2 2 2 2 2 2 2 9 8" xfId="4696"/>
    <cellStyle name="Comma 3 2 2 2 2 2 2 2 9 9" xfId="4697"/>
    <cellStyle name="Comma 3 2 2 2 2 2 2 20" xfId="4698"/>
    <cellStyle name="Comma 3 2 2 2 2 2 2 21" xfId="4699"/>
    <cellStyle name="Comma 3 2 2 2 2 2 2 22" xfId="4700"/>
    <cellStyle name="Comma 3 2 2 2 2 2 2 23" xfId="4701"/>
    <cellStyle name="Comma 3 2 2 2 2 2 2 24" xfId="4702"/>
    <cellStyle name="Comma 3 2 2 2 2 2 2 25" xfId="4703"/>
    <cellStyle name="Comma 3 2 2 2 2 2 2 26" xfId="4704"/>
    <cellStyle name="Comma 3 2 2 2 2 2 2 27" xfId="4705"/>
    <cellStyle name="Comma 3 2 2 2 2 2 2 28" xfId="4706"/>
    <cellStyle name="Comma 3 2 2 2 2 2 2 29" xfId="4707"/>
    <cellStyle name="Comma 3 2 2 2 2 2 2 3" xfId="4708"/>
    <cellStyle name="Comma 3 2 2 2 2 2 2 3 10" xfId="4709"/>
    <cellStyle name="Comma 3 2 2 2 2 2 2 3 11" xfId="4710"/>
    <cellStyle name="Comma 3 2 2 2 2 2 2 3 12" xfId="4711"/>
    <cellStyle name="Comma 3 2 2 2 2 2 2 3 13" xfId="4712"/>
    <cellStyle name="Comma 3 2 2 2 2 2 2 3 14" xfId="4713"/>
    <cellStyle name="Comma 3 2 2 2 2 2 2 3 15" xfId="4714"/>
    <cellStyle name="Comma 3 2 2 2 2 2 2 3 16" xfId="4715"/>
    <cellStyle name="Comma 3 2 2 2 2 2 2 3 17" xfId="4716"/>
    <cellStyle name="Comma 3 2 2 2 2 2 2 3 18" xfId="4717"/>
    <cellStyle name="Comma 3 2 2 2 2 2 2 3 19" xfId="4718"/>
    <cellStyle name="Comma 3 2 2 2 2 2 2 3 2" xfId="4719"/>
    <cellStyle name="Comma 3 2 2 2 2 2 2 3 2 2" xfId="4720"/>
    <cellStyle name="Comma 3 2 2 2 2 2 2 3 2 2 10" xfId="4721"/>
    <cellStyle name="Comma 3 2 2 2 2 2 2 3 2 2 11" xfId="4722"/>
    <cellStyle name="Comma 3 2 2 2 2 2 2 3 2 2 12" xfId="4723"/>
    <cellStyle name="Comma 3 2 2 2 2 2 2 3 2 2 13" xfId="4724"/>
    <cellStyle name="Comma 3 2 2 2 2 2 2 3 2 2 14" xfId="4725"/>
    <cellStyle name="Comma 3 2 2 2 2 2 2 3 2 2 15" xfId="4726"/>
    <cellStyle name="Comma 3 2 2 2 2 2 2 3 2 2 16" xfId="4727"/>
    <cellStyle name="Comma 3 2 2 2 2 2 2 3 2 2 17" xfId="4728"/>
    <cellStyle name="Comma 3 2 2 2 2 2 2 3 2 2 18" xfId="4729"/>
    <cellStyle name="Comma 3 2 2 2 2 2 2 3 2 2 19" xfId="4730"/>
    <cellStyle name="Comma 3 2 2 2 2 2 2 3 2 2 2" xfId="4731"/>
    <cellStyle name="Comma 3 2 2 2 2 2 2 3 2 2 2 2" xfId="4732"/>
    <cellStyle name="Comma 3 2 2 2 2 2 2 3 2 2 20" xfId="4733"/>
    <cellStyle name="Comma 3 2 2 2 2 2 2 3 2 2 21" xfId="4734"/>
    <cellStyle name="Comma 3 2 2 2 2 2 2 3 2 2 22" xfId="4735"/>
    <cellStyle name="Comma 3 2 2 2 2 2 2 3 2 2 23" xfId="4736"/>
    <cellStyle name="Comma 3 2 2 2 2 2 2 3 2 2 24" xfId="4737"/>
    <cellStyle name="Comma 3 2 2 2 2 2 2 3 2 2 3" xfId="4738"/>
    <cellStyle name="Comma 3 2 2 2 2 2 2 3 2 2 4" xfId="4739"/>
    <cellStyle name="Comma 3 2 2 2 2 2 2 3 2 2 5" xfId="4740"/>
    <cellStyle name="Comma 3 2 2 2 2 2 2 3 2 2 6" xfId="4741"/>
    <cellStyle name="Comma 3 2 2 2 2 2 2 3 2 2 7" xfId="4742"/>
    <cellStyle name="Comma 3 2 2 2 2 2 2 3 2 2 8" xfId="4743"/>
    <cellStyle name="Comma 3 2 2 2 2 2 2 3 2 2 9" xfId="4744"/>
    <cellStyle name="Comma 3 2 2 2 2 2 2 3 2 3" xfId="4745"/>
    <cellStyle name="Comma 3 2 2 2 2 2 2 3 2 3 10" xfId="4746"/>
    <cellStyle name="Comma 3 2 2 2 2 2 2 3 2 3 11" xfId="4747"/>
    <cellStyle name="Comma 3 2 2 2 2 2 2 3 2 3 12" xfId="4748"/>
    <cellStyle name="Comma 3 2 2 2 2 2 2 3 2 3 13" xfId="4749"/>
    <cellStyle name="Comma 3 2 2 2 2 2 2 3 2 3 14" xfId="4750"/>
    <cellStyle name="Comma 3 2 2 2 2 2 2 3 2 3 15" xfId="4751"/>
    <cellStyle name="Comma 3 2 2 2 2 2 2 3 2 3 16" xfId="4752"/>
    <cellStyle name="Comma 3 2 2 2 2 2 2 3 2 3 17" xfId="4753"/>
    <cellStyle name="Comma 3 2 2 2 2 2 2 3 2 3 18" xfId="4754"/>
    <cellStyle name="Comma 3 2 2 2 2 2 2 3 2 3 19" xfId="4755"/>
    <cellStyle name="Comma 3 2 2 2 2 2 2 3 2 3 2" xfId="4756"/>
    <cellStyle name="Comma 3 2 2 2 2 2 2 3 2 3 20" xfId="4757"/>
    <cellStyle name="Comma 3 2 2 2 2 2 2 3 2 3 21" xfId="4758"/>
    <cellStyle name="Comma 3 2 2 2 2 2 2 3 2 3 22" xfId="4759"/>
    <cellStyle name="Comma 3 2 2 2 2 2 2 3 2 3 3" xfId="4760"/>
    <cellStyle name="Comma 3 2 2 2 2 2 2 3 2 3 4" xfId="4761"/>
    <cellStyle name="Comma 3 2 2 2 2 2 2 3 2 3 5" xfId="4762"/>
    <cellStyle name="Comma 3 2 2 2 2 2 2 3 2 3 6" xfId="4763"/>
    <cellStyle name="Comma 3 2 2 2 2 2 2 3 2 3 7" xfId="4764"/>
    <cellStyle name="Comma 3 2 2 2 2 2 2 3 2 3 8" xfId="4765"/>
    <cellStyle name="Comma 3 2 2 2 2 2 2 3 2 3 9" xfId="4766"/>
    <cellStyle name="Comma 3 2 2 2 2 2 2 3 20" xfId="4767"/>
    <cellStyle name="Comma 3 2 2 2 2 2 2 3 21" xfId="4768"/>
    <cellStyle name="Comma 3 2 2 2 2 2 2 3 22" xfId="4769"/>
    <cellStyle name="Comma 3 2 2 2 2 2 2 3 23" xfId="4770"/>
    <cellStyle name="Comma 3 2 2 2 2 2 2 3 24" xfId="4771"/>
    <cellStyle name="Comma 3 2 2 2 2 2 2 3 25" xfId="4772"/>
    <cellStyle name="Comma 3 2 2 2 2 2 2 3 3" xfId="4773"/>
    <cellStyle name="Comma 3 2 2 2 2 2 2 3 3 2" xfId="4774"/>
    <cellStyle name="Comma 3 2 2 2 2 2 2 3 4" xfId="4775"/>
    <cellStyle name="Comma 3 2 2 2 2 2 2 3 5" xfId="4776"/>
    <cellStyle name="Comma 3 2 2 2 2 2 2 3 6" xfId="4777"/>
    <cellStyle name="Comma 3 2 2 2 2 2 2 3 7" xfId="4778"/>
    <cellStyle name="Comma 3 2 2 2 2 2 2 3 8" xfId="4779"/>
    <cellStyle name="Comma 3 2 2 2 2 2 2 3 9" xfId="4780"/>
    <cellStyle name="Comma 3 2 2 2 2 2 2 30" xfId="4781"/>
    <cellStyle name="Comma 3 2 2 2 2 2 2 31" xfId="4782"/>
    <cellStyle name="Comma 3 2 2 2 2 2 2 32" xfId="4783"/>
    <cellStyle name="Comma 3 2 2 2 2 2 2 33" xfId="4784"/>
    <cellStyle name="Comma 3 2 2 2 2 2 2 34" xfId="4785"/>
    <cellStyle name="Comma 3 2 2 2 2 2 2 35" xfId="4786"/>
    <cellStyle name="Comma 3 2 2 2 2 2 2 36" xfId="4787"/>
    <cellStyle name="Comma 3 2 2 2 2 2 2 37" xfId="4788"/>
    <cellStyle name="Comma 3 2 2 2 2 2 2 38" xfId="4789"/>
    <cellStyle name="Comma 3 2 2 2 2 2 2 39" xfId="4790"/>
    <cellStyle name="Comma 3 2 2 2 2 2 2 4" xfId="4791"/>
    <cellStyle name="Comma 3 2 2 2 2 2 2 40" xfId="4792"/>
    <cellStyle name="Comma 3 2 2 2 2 2 2 41" xfId="4793"/>
    <cellStyle name="Comma 3 2 2 2 2 2 2 42" xfId="4794"/>
    <cellStyle name="Comma 3 2 2 2 2 2 2 42 10" xfId="4795"/>
    <cellStyle name="Comma 3 2 2 2 2 2 2 42 11" xfId="4796"/>
    <cellStyle name="Comma 3 2 2 2 2 2 2 42 12" xfId="4797"/>
    <cellStyle name="Comma 3 2 2 2 2 2 2 42 13" xfId="4798"/>
    <cellStyle name="Comma 3 2 2 2 2 2 2 42 14" xfId="4799"/>
    <cellStyle name="Comma 3 2 2 2 2 2 2 42 15" xfId="4800"/>
    <cellStyle name="Comma 3 2 2 2 2 2 2 42 16" xfId="4801"/>
    <cellStyle name="Comma 3 2 2 2 2 2 2 42 17" xfId="4802"/>
    <cellStyle name="Comma 3 2 2 2 2 2 2 42 18" xfId="4803"/>
    <cellStyle name="Comma 3 2 2 2 2 2 2 42 19" xfId="4804"/>
    <cellStyle name="Comma 3 2 2 2 2 2 2 42 2" xfId="4805"/>
    <cellStyle name="Comma 3 2 2 2 2 2 2 42 2 2" xfId="4806"/>
    <cellStyle name="Comma 3 2 2 2 2 2 2 42 20" xfId="4807"/>
    <cellStyle name="Comma 3 2 2 2 2 2 2 42 21" xfId="4808"/>
    <cellStyle name="Comma 3 2 2 2 2 2 2 42 22" xfId="4809"/>
    <cellStyle name="Comma 3 2 2 2 2 2 2 42 23" xfId="4810"/>
    <cellStyle name="Comma 3 2 2 2 2 2 2 42 24" xfId="4811"/>
    <cellStyle name="Comma 3 2 2 2 2 2 2 42 3" xfId="4812"/>
    <cellStyle name="Comma 3 2 2 2 2 2 2 42 4" xfId="4813"/>
    <cellStyle name="Comma 3 2 2 2 2 2 2 42 5" xfId="4814"/>
    <cellStyle name="Comma 3 2 2 2 2 2 2 42 6" xfId="4815"/>
    <cellStyle name="Comma 3 2 2 2 2 2 2 42 7" xfId="4816"/>
    <cellStyle name="Comma 3 2 2 2 2 2 2 42 8" xfId="4817"/>
    <cellStyle name="Comma 3 2 2 2 2 2 2 42 9" xfId="4818"/>
    <cellStyle name="Comma 3 2 2 2 2 2 2 43" xfId="4819"/>
    <cellStyle name="Comma 3 2 2 2 2 2 2 43 10" xfId="4820"/>
    <cellStyle name="Comma 3 2 2 2 2 2 2 43 11" xfId="4821"/>
    <cellStyle name="Comma 3 2 2 2 2 2 2 43 12" xfId="4822"/>
    <cellStyle name="Comma 3 2 2 2 2 2 2 43 13" xfId="4823"/>
    <cellStyle name="Comma 3 2 2 2 2 2 2 43 14" xfId="4824"/>
    <cellStyle name="Comma 3 2 2 2 2 2 2 43 15" xfId="4825"/>
    <cellStyle name="Comma 3 2 2 2 2 2 2 43 16" xfId="4826"/>
    <cellStyle name="Comma 3 2 2 2 2 2 2 43 17" xfId="4827"/>
    <cellStyle name="Comma 3 2 2 2 2 2 2 43 18" xfId="4828"/>
    <cellStyle name="Comma 3 2 2 2 2 2 2 43 19" xfId="4829"/>
    <cellStyle name="Comma 3 2 2 2 2 2 2 43 2" xfId="4830"/>
    <cellStyle name="Comma 3 2 2 2 2 2 2 43 20" xfId="4831"/>
    <cellStyle name="Comma 3 2 2 2 2 2 2 43 21" xfId="4832"/>
    <cellStyle name="Comma 3 2 2 2 2 2 2 43 22" xfId="4833"/>
    <cellStyle name="Comma 3 2 2 2 2 2 2 43 3" xfId="4834"/>
    <cellStyle name="Comma 3 2 2 2 2 2 2 43 4" xfId="4835"/>
    <cellStyle name="Comma 3 2 2 2 2 2 2 43 5" xfId="4836"/>
    <cellStyle name="Comma 3 2 2 2 2 2 2 43 6" xfId="4837"/>
    <cellStyle name="Comma 3 2 2 2 2 2 2 43 7" xfId="4838"/>
    <cellStyle name="Comma 3 2 2 2 2 2 2 43 8" xfId="4839"/>
    <cellStyle name="Comma 3 2 2 2 2 2 2 43 9" xfId="4840"/>
    <cellStyle name="Comma 3 2 2 2 2 2 2 5" xfId="4841"/>
    <cellStyle name="Comma 3 2 2 2 2 2 2 6" xfId="4842"/>
    <cellStyle name="Comma 3 2 2 2 2 2 2 7" xfId="4843"/>
    <cellStyle name="Comma 3 2 2 2 2 2 2 8" xfId="4844"/>
    <cellStyle name="Comma 3 2 2 2 2 2 2 9" xfId="4845"/>
    <cellStyle name="Comma 3 2 2 2 2 2 20" xfId="4846"/>
    <cellStyle name="Comma 3 2 2 2 2 2 20 10" xfId="4847"/>
    <cellStyle name="Comma 3 2 2 2 2 2 20 11" xfId="4848"/>
    <cellStyle name="Comma 3 2 2 2 2 2 20 12" xfId="4849"/>
    <cellStyle name="Comma 3 2 2 2 2 2 20 13" xfId="4850"/>
    <cellStyle name="Comma 3 2 2 2 2 2 20 14" xfId="4851"/>
    <cellStyle name="Comma 3 2 2 2 2 2 20 15" xfId="4852"/>
    <cellStyle name="Comma 3 2 2 2 2 2 20 16" xfId="4853"/>
    <cellStyle name="Comma 3 2 2 2 2 2 20 17" xfId="4854"/>
    <cellStyle name="Comma 3 2 2 2 2 2 20 18" xfId="4855"/>
    <cellStyle name="Comma 3 2 2 2 2 2 20 19" xfId="4856"/>
    <cellStyle name="Comma 3 2 2 2 2 2 20 2" xfId="4857"/>
    <cellStyle name="Comma 3 2 2 2 2 2 20 20" xfId="4858"/>
    <cellStyle name="Comma 3 2 2 2 2 2 20 21" xfId="4859"/>
    <cellStyle name="Comma 3 2 2 2 2 2 20 22" xfId="4860"/>
    <cellStyle name="Comma 3 2 2 2 2 2 20 3" xfId="4861"/>
    <cellStyle name="Comma 3 2 2 2 2 2 20 4" xfId="4862"/>
    <cellStyle name="Comma 3 2 2 2 2 2 20 5" xfId="4863"/>
    <cellStyle name="Comma 3 2 2 2 2 2 20 6" xfId="4864"/>
    <cellStyle name="Comma 3 2 2 2 2 2 20 7" xfId="4865"/>
    <cellStyle name="Comma 3 2 2 2 2 2 20 8" xfId="4866"/>
    <cellStyle name="Comma 3 2 2 2 2 2 20 9" xfId="4867"/>
    <cellStyle name="Comma 3 2 2 2 2 2 21" xfId="4868"/>
    <cellStyle name="Comma 3 2 2 2 2 2 21 10" xfId="4869"/>
    <cellStyle name="Comma 3 2 2 2 2 2 21 11" xfId="4870"/>
    <cellStyle name="Comma 3 2 2 2 2 2 21 12" xfId="4871"/>
    <cellStyle name="Comma 3 2 2 2 2 2 21 13" xfId="4872"/>
    <cellStyle name="Comma 3 2 2 2 2 2 21 14" xfId="4873"/>
    <cellStyle name="Comma 3 2 2 2 2 2 21 15" xfId="4874"/>
    <cellStyle name="Comma 3 2 2 2 2 2 21 16" xfId="4875"/>
    <cellStyle name="Comma 3 2 2 2 2 2 21 17" xfId="4876"/>
    <cellStyle name="Comma 3 2 2 2 2 2 21 18" xfId="4877"/>
    <cellStyle name="Comma 3 2 2 2 2 2 21 19" xfId="4878"/>
    <cellStyle name="Comma 3 2 2 2 2 2 21 2" xfId="4879"/>
    <cellStyle name="Comma 3 2 2 2 2 2 21 20" xfId="4880"/>
    <cellStyle name="Comma 3 2 2 2 2 2 21 21" xfId="4881"/>
    <cellStyle name="Comma 3 2 2 2 2 2 21 22" xfId="4882"/>
    <cellStyle name="Comma 3 2 2 2 2 2 21 3" xfId="4883"/>
    <cellStyle name="Comma 3 2 2 2 2 2 21 4" xfId="4884"/>
    <cellStyle name="Comma 3 2 2 2 2 2 21 5" xfId="4885"/>
    <cellStyle name="Comma 3 2 2 2 2 2 21 6" xfId="4886"/>
    <cellStyle name="Comma 3 2 2 2 2 2 21 7" xfId="4887"/>
    <cellStyle name="Comma 3 2 2 2 2 2 21 8" xfId="4888"/>
    <cellStyle name="Comma 3 2 2 2 2 2 21 9" xfId="4889"/>
    <cellStyle name="Comma 3 2 2 2 2 2 22" xfId="4890"/>
    <cellStyle name="Comma 3 2 2 2 2 2 22 10" xfId="4891"/>
    <cellStyle name="Comma 3 2 2 2 2 2 22 11" xfId="4892"/>
    <cellStyle name="Comma 3 2 2 2 2 2 22 12" xfId="4893"/>
    <cellStyle name="Comma 3 2 2 2 2 2 22 13" xfId="4894"/>
    <cellStyle name="Comma 3 2 2 2 2 2 22 14" xfId="4895"/>
    <cellStyle name="Comma 3 2 2 2 2 2 22 15" xfId="4896"/>
    <cellStyle name="Comma 3 2 2 2 2 2 22 16" xfId="4897"/>
    <cellStyle name="Comma 3 2 2 2 2 2 22 17" xfId="4898"/>
    <cellStyle name="Comma 3 2 2 2 2 2 22 18" xfId="4899"/>
    <cellStyle name="Comma 3 2 2 2 2 2 22 19" xfId="4900"/>
    <cellStyle name="Comma 3 2 2 2 2 2 22 2" xfId="4901"/>
    <cellStyle name="Comma 3 2 2 2 2 2 22 20" xfId="4902"/>
    <cellStyle name="Comma 3 2 2 2 2 2 22 21" xfId="4903"/>
    <cellStyle name="Comma 3 2 2 2 2 2 22 22" xfId="4904"/>
    <cellStyle name="Comma 3 2 2 2 2 2 22 3" xfId="4905"/>
    <cellStyle name="Comma 3 2 2 2 2 2 22 4" xfId="4906"/>
    <cellStyle name="Comma 3 2 2 2 2 2 22 5" xfId="4907"/>
    <cellStyle name="Comma 3 2 2 2 2 2 22 6" xfId="4908"/>
    <cellStyle name="Comma 3 2 2 2 2 2 22 7" xfId="4909"/>
    <cellStyle name="Comma 3 2 2 2 2 2 22 8" xfId="4910"/>
    <cellStyle name="Comma 3 2 2 2 2 2 22 9" xfId="4911"/>
    <cellStyle name="Comma 3 2 2 2 2 2 23" xfId="4912"/>
    <cellStyle name="Comma 3 2 2 2 2 2 23 10" xfId="4913"/>
    <cellStyle name="Comma 3 2 2 2 2 2 23 11" xfId="4914"/>
    <cellStyle name="Comma 3 2 2 2 2 2 23 12" xfId="4915"/>
    <cellStyle name="Comma 3 2 2 2 2 2 23 13" xfId="4916"/>
    <cellStyle name="Comma 3 2 2 2 2 2 23 14" xfId="4917"/>
    <cellStyle name="Comma 3 2 2 2 2 2 23 15" xfId="4918"/>
    <cellStyle name="Comma 3 2 2 2 2 2 23 16" xfId="4919"/>
    <cellStyle name="Comma 3 2 2 2 2 2 23 17" xfId="4920"/>
    <cellStyle name="Comma 3 2 2 2 2 2 23 18" xfId="4921"/>
    <cellStyle name="Comma 3 2 2 2 2 2 23 19" xfId="4922"/>
    <cellStyle name="Comma 3 2 2 2 2 2 23 2" xfId="4923"/>
    <cellStyle name="Comma 3 2 2 2 2 2 23 20" xfId="4924"/>
    <cellStyle name="Comma 3 2 2 2 2 2 23 21" xfId="4925"/>
    <cellStyle name="Comma 3 2 2 2 2 2 23 22" xfId="4926"/>
    <cellStyle name="Comma 3 2 2 2 2 2 23 3" xfId="4927"/>
    <cellStyle name="Comma 3 2 2 2 2 2 23 4" xfId="4928"/>
    <cellStyle name="Comma 3 2 2 2 2 2 23 5" xfId="4929"/>
    <cellStyle name="Comma 3 2 2 2 2 2 23 6" xfId="4930"/>
    <cellStyle name="Comma 3 2 2 2 2 2 23 7" xfId="4931"/>
    <cellStyle name="Comma 3 2 2 2 2 2 23 8" xfId="4932"/>
    <cellStyle name="Comma 3 2 2 2 2 2 23 9" xfId="4933"/>
    <cellStyle name="Comma 3 2 2 2 2 2 24" xfId="4934"/>
    <cellStyle name="Comma 3 2 2 2 2 2 24 10" xfId="4935"/>
    <cellStyle name="Comma 3 2 2 2 2 2 24 11" xfId="4936"/>
    <cellStyle name="Comma 3 2 2 2 2 2 24 12" xfId="4937"/>
    <cellStyle name="Comma 3 2 2 2 2 2 24 13" xfId="4938"/>
    <cellStyle name="Comma 3 2 2 2 2 2 24 14" xfId="4939"/>
    <cellStyle name="Comma 3 2 2 2 2 2 24 15" xfId="4940"/>
    <cellStyle name="Comma 3 2 2 2 2 2 24 16" xfId="4941"/>
    <cellStyle name="Comma 3 2 2 2 2 2 24 17" xfId="4942"/>
    <cellStyle name="Comma 3 2 2 2 2 2 24 18" xfId="4943"/>
    <cellStyle name="Comma 3 2 2 2 2 2 24 19" xfId="4944"/>
    <cellStyle name="Comma 3 2 2 2 2 2 24 2" xfId="4945"/>
    <cellStyle name="Comma 3 2 2 2 2 2 24 20" xfId="4946"/>
    <cellStyle name="Comma 3 2 2 2 2 2 24 21" xfId="4947"/>
    <cellStyle name="Comma 3 2 2 2 2 2 24 22" xfId="4948"/>
    <cellStyle name="Comma 3 2 2 2 2 2 24 3" xfId="4949"/>
    <cellStyle name="Comma 3 2 2 2 2 2 24 4" xfId="4950"/>
    <cellStyle name="Comma 3 2 2 2 2 2 24 5" xfId="4951"/>
    <cellStyle name="Comma 3 2 2 2 2 2 24 6" xfId="4952"/>
    <cellStyle name="Comma 3 2 2 2 2 2 24 7" xfId="4953"/>
    <cellStyle name="Comma 3 2 2 2 2 2 24 8" xfId="4954"/>
    <cellStyle name="Comma 3 2 2 2 2 2 24 9" xfId="4955"/>
    <cellStyle name="Comma 3 2 2 2 2 2 25" xfId="4956"/>
    <cellStyle name="Comma 3 2 2 2 2 2 25 10" xfId="4957"/>
    <cellStyle name="Comma 3 2 2 2 2 2 25 11" xfId="4958"/>
    <cellStyle name="Comma 3 2 2 2 2 2 25 12" xfId="4959"/>
    <cellStyle name="Comma 3 2 2 2 2 2 25 13" xfId="4960"/>
    <cellStyle name="Comma 3 2 2 2 2 2 25 14" xfId="4961"/>
    <cellStyle name="Comma 3 2 2 2 2 2 25 15" xfId="4962"/>
    <cellStyle name="Comma 3 2 2 2 2 2 25 16" xfId="4963"/>
    <cellStyle name="Comma 3 2 2 2 2 2 25 17" xfId="4964"/>
    <cellStyle name="Comma 3 2 2 2 2 2 25 18" xfId="4965"/>
    <cellStyle name="Comma 3 2 2 2 2 2 25 19" xfId="4966"/>
    <cellStyle name="Comma 3 2 2 2 2 2 25 2" xfId="4967"/>
    <cellStyle name="Comma 3 2 2 2 2 2 25 20" xfId="4968"/>
    <cellStyle name="Comma 3 2 2 2 2 2 25 21" xfId="4969"/>
    <cellStyle name="Comma 3 2 2 2 2 2 25 22" xfId="4970"/>
    <cellStyle name="Comma 3 2 2 2 2 2 25 3" xfId="4971"/>
    <cellStyle name="Comma 3 2 2 2 2 2 25 4" xfId="4972"/>
    <cellStyle name="Comma 3 2 2 2 2 2 25 5" xfId="4973"/>
    <cellStyle name="Comma 3 2 2 2 2 2 25 6" xfId="4974"/>
    <cellStyle name="Comma 3 2 2 2 2 2 25 7" xfId="4975"/>
    <cellStyle name="Comma 3 2 2 2 2 2 25 8" xfId="4976"/>
    <cellStyle name="Comma 3 2 2 2 2 2 25 9" xfId="4977"/>
    <cellStyle name="Comma 3 2 2 2 2 2 26" xfId="4978"/>
    <cellStyle name="Comma 3 2 2 2 2 2 26 10" xfId="4979"/>
    <cellStyle name="Comma 3 2 2 2 2 2 26 11" xfId="4980"/>
    <cellStyle name="Comma 3 2 2 2 2 2 26 12" xfId="4981"/>
    <cellStyle name="Comma 3 2 2 2 2 2 26 13" xfId="4982"/>
    <cellStyle name="Comma 3 2 2 2 2 2 26 14" xfId="4983"/>
    <cellStyle name="Comma 3 2 2 2 2 2 26 15" xfId="4984"/>
    <cellStyle name="Comma 3 2 2 2 2 2 26 16" xfId="4985"/>
    <cellStyle name="Comma 3 2 2 2 2 2 26 17" xfId="4986"/>
    <cellStyle name="Comma 3 2 2 2 2 2 26 18" xfId="4987"/>
    <cellStyle name="Comma 3 2 2 2 2 2 26 19" xfId="4988"/>
    <cellStyle name="Comma 3 2 2 2 2 2 26 2" xfId="4989"/>
    <cellStyle name="Comma 3 2 2 2 2 2 26 20" xfId="4990"/>
    <cellStyle name="Comma 3 2 2 2 2 2 26 21" xfId="4991"/>
    <cellStyle name="Comma 3 2 2 2 2 2 26 22" xfId="4992"/>
    <cellStyle name="Comma 3 2 2 2 2 2 26 3" xfId="4993"/>
    <cellStyle name="Comma 3 2 2 2 2 2 26 4" xfId="4994"/>
    <cellStyle name="Comma 3 2 2 2 2 2 26 5" xfId="4995"/>
    <cellStyle name="Comma 3 2 2 2 2 2 26 6" xfId="4996"/>
    <cellStyle name="Comma 3 2 2 2 2 2 26 7" xfId="4997"/>
    <cellStyle name="Comma 3 2 2 2 2 2 26 8" xfId="4998"/>
    <cellStyle name="Comma 3 2 2 2 2 2 26 9" xfId="4999"/>
    <cellStyle name="Comma 3 2 2 2 2 2 27" xfId="5000"/>
    <cellStyle name="Comma 3 2 2 2 2 2 27 10" xfId="5001"/>
    <cellStyle name="Comma 3 2 2 2 2 2 27 11" xfId="5002"/>
    <cellStyle name="Comma 3 2 2 2 2 2 27 12" xfId="5003"/>
    <cellStyle name="Comma 3 2 2 2 2 2 27 13" xfId="5004"/>
    <cellStyle name="Comma 3 2 2 2 2 2 27 14" xfId="5005"/>
    <cellStyle name="Comma 3 2 2 2 2 2 27 15" xfId="5006"/>
    <cellStyle name="Comma 3 2 2 2 2 2 27 16" xfId="5007"/>
    <cellStyle name="Comma 3 2 2 2 2 2 27 17" xfId="5008"/>
    <cellStyle name="Comma 3 2 2 2 2 2 27 18" xfId="5009"/>
    <cellStyle name="Comma 3 2 2 2 2 2 27 19" xfId="5010"/>
    <cellStyle name="Comma 3 2 2 2 2 2 27 2" xfId="5011"/>
    <cellStyle name="Comma 3 2 2 2 2 2 27 20" xfId="5012"/>
    <cellStyle name="Comma 3 2 2 2 2 2 27 21" xfId="5013"/>
    <cellStyle name="Comma 3 2 2 2 2 2 27 22" xfId="5014"/>
    <cellStyle name="Comma 3 2 2 2 2 2 27 3" xfId="5015"/>
    <cellStyle name="Comma 3 2 2 2 2 2 27 4" xfId="5016"/>
    <cellStyle name="Comma 3 2 2 2 2 2 27 5" xfId="5017"/>
    <cellStyle name="Comma 3 2 2 2 2 2 27 6" xfId="5018"/>
    <cellStyle name="Comma 3 2 2 2 2 2 27 7" xfId="5019"/>
    <cellStyle name="Comma 3 2 2 2 2 2 27 8" xfId="5020"/>
    <cellStyle name="Comma 3 2 2 2 2 2 27 9" xfId="5021"/>
    <cellStyle name="Comma 3 2 2 2 2 2 28" xfId="5022"/>
    <cellStyle name="Comma 3 2 2 2 2 2 28 10" xfId="5023"/>
    <cellStyle name="Comma 3 2 2 2 2 2 28 11" xfId="5024"/>
    <cellStyle name="Comma 3 2 2 2 2 2 28 12" xfId="5025"/>
    <cellStyle name="Comma 3 2 2 2 2 2 28 13" xfId="5026"/>
    <cellStyle name="Comma 3 2 2 2 2 2 28 14" xfId="5027"/>
    <cellStyle name="Comma 3 2 2 2 2 2 28 15" xfId="5028"/>
    <cellStyle name="Comma 3 2 2 2 2 2 28 16" xfId="5029"/>
    <cellStyle name="Comma 3 2 2 2 2 2 28 17" xfId="5030"/>
    <cellStyle name="Comma 3 2 2 2 2 2 28 18" xfId="5031"/>
    <cellStyle name="Comma 3 2 2 2 2 2 28 19" xfId="5032"/>
    <cellStyle name="Comma 3 2 2 2 2 2 28 2" xfId="5033"/>
    <cellStyle name="Comma 3 2 2 2 2 2 28 20" xfId="5034"/>
    <cellStyle name="Comma 3 2 2 2 2 2 28 21" xfId="5035"/>
    <cellStyle name="Comma 3 2 2 2 2 2 28 22" xfId="5036"/>
    <cellStyle name="Comma 3 2 2 2 2 2 28 3" xfId="5037"/>
    <cellStyle name="Comma 3 2 2 2 2 2 28 4" xfId="5038"/>
    <cellStyle name="Comma 3 2 2 2 2 2 28 5" xfId="5039"/>
    <cellStyle name="Comma 3 2 2 2 2 2 28 6" xfId="5040"/>
    <cellStyle name="Comma 3 2 2 2 2 2 28 7" xfId="5041"/>
    <cellStyle name="Comma 3 2 2 2 2 2 28 8" xfId="5042"/>
    <cellStyle name="Comma 3 2 2 2 2 2 28 9" xfId="5043"/>
    <cellStyle name="Comma 3 2 2 2 2 2 29" xfId="5044"/>
    <cellStyle name="Comma 3 2 2 2 2 2 29 10" xfId="5045"/>
    <cellStyle name="Comma 3 2 2 2 2 2 29 11" xfId="5046"/>
    <cellStyle name="Comma 3 2 2 2 2 2 29 12" xfId="5047"/>
    <cellStyle name="Comma 3 2 2 2 2 2 29 13" xfId="5048"/>
    <cellStyle name="Comma 3 2 2 2 2 2 29 14" xfId="5049"/>
    <cellStyle name="Comma 3 2 2 2 2 2 29 15" xfId="5050"/>
    <cellStyle name="Comma 3 2 2 2 2 2 29 16" xfId="5051"/>
    <cellStyle name="Comma 3 2 2 2 2 2 29 17" xfId="5052"/>
    <cellStyle name="Comma 3 2 2 2 2 2 29 18" xfId="5053"/>
    <cellStyle name="Comma 3 2 2 2 2 2 29 19" xfId="5054"/>
    <cellStyle name="Comma 3 2 2 2 2 2 29 2" xfId="5055"/>
    <cellStyle name="Comma 3 2 2 2 2 2 29 20" xfId="5056"/>
    <cellStyle name="Comma 3 2 2 2 2 2 29 21" xfId="5057"/>
    <cellStyle name="Comma 3 2 2 2 2 2 29 22" xfId="5058"/>
    <cellStyle name="Comma 3 2 2 2 2 2 29 3" xfId="5059"/>
    <cellStyle name="Comma 3 2 2 2 2 2 29 4" xfId="5060"/>
    <cellStyle name="Comma 3 2 2 2 2 2 29 5" xfId="5061"/>
    <cellStyle name="Comma 3 2 2 2 2 2 29 6" xfId="5062"/>
    <cellStyle name="Comma 3 2 2 2 2 2 29 7" xfId="5063"/>
    <cellStyle name="Comma 3 2 2 2 2 2 29 8" xfId="5064"/>
    <cellStyle name="Comma 3 2 2 2 2 2 29 9" xfId="5065"/>
    <cellStyle name="Comma 3 2 2 2 2 2 3" xfId="5066"/>
    <cellStyle name="Comma 3 2 2 2 2 2 3 10" xfId="5067"/>
    <cellStyle name="Comma 3 2 2 2 2 2 3 11" xfId="5068"/>
    <cellStyle name="Comma 3 2 2 2 2 2 3 12" xfId="5069"/>
    <cellStyle name="Comma 3 2 2 2 2 2 3 13" xfId="5070"/>
    <cellStyle name="Comma 3 2 2 2 2 2 3 14" xfId="5071"/>
    <cellStyle name="Comma 3 2 2 2 2 2 3 15" xfId="5072"/>
    <cellStyle name="Comma 3 2 2 2 2 2 3 16" xfId="5073"/>
    <cellStyle name="Comma 3 2 2 2 2 2 3 17" xfId="5074"/>
    <cellStyle name="Comma 3 2 2 2 2 2 3 18" xfId="5075"/>
    <cellStyle name="Comma 3 2 2 2 2 2 3 19" xfId="5076"/>
    <cellStyle name="Comma 3 2 2 2 2 2 3 2" xfId="5077"/>
    <cellStyle name="Comma 3 2 2 2 2 2 3 20" xfId="5078"/>
    <cellStyle name="Comma 3 2 2 2 2 2 3 21" xfId="5079"/>
    <cellStyle name="Comma 3 2 2 2 2 2 3 22" xfId="5080"/>
    <cellStyle name="Comma 3 2 2 2 2 2 3 3" xfId="5081"/>
    <cellStyle name="Comma 3 2 2 2 2 2 3 4" xfId="5082"/>
    <cellStyle name="Comma 3 2 2 2 2 2 3 5" xfId="5083"/>
    <cellStyle name="Comma 3 2 2 2 2 2 3 6" xfId="5084"/>
    <cellStyle name="Comma 3 2 2 2 2 2 3 7" xfId="5085"/>
    <cellStyle name="Comma 3 2 2 2 2 2 3 8" xfId="5086"/>
    <cellStyle name="Comma 3 2 2 2 2 2 3 9" xfId="5087"/>
    <cellStyle name="Comma 3 2 2 2 2 2 30" xfId="5088"/>
    <cellStyle name="Comma 3 2 2 2 2 2 30 10" xfId="5089"/>
    <cellStyle name="Comma 3 2 2 2 2 2 30 11" xfId="5090"/>
    <cellStyle name="Comma 3 2 2 2 2 2 30 12" xfId="5091"/>
    <cellStyle name="Comma 3 2 2 2 2 2 30 13" xfId="5092"/>
    <cellStyle name="Comma 3 2 2 2 2 2 30 14" xfId="5093"/>
    <cellStyle name="Comma 3 2 2 2 2 2 30 15" xfId="5094"/>
    <cellStyle name="Comma 3 2 2 2 2 2 30 16" xfId="5095"/>
    <cellStyle name="Comma 3 2 2 2 2 2 30 17" xfId="5096"/>
    <cellStyle name="Comma 3 2 2 2 2 2 30 18" xfId="5097"/>
    <cellStyle name="Comma 3 2 2 2 2 2 30 19" xfId="5098"/>
    <cellStyle name="Comma 3 2 2 2 2 2 30 2" xfId="5099"/>
    <cellStyle name="Comma 3 2 2 2 2 2 30 20" xfId="5100"/>
    <cellStyle name="Comma 3 2 2 2 2 2 30 21" xfId="5101"/>
    <cellStyle name="Comma 3 2 2 2 2 2 30 22" xfId="5102"/>
    <cellStyle name="Comma 3 2 2 2 2 2 30 3" xfId="5103"/>
    <cellStyle name="Comma 3 2 2 2 2 2 30 4" xfId="5104"/>
    <cellStyle name="Comma 3 2 2 2 2 2 30 5" xfId="5105"/>
    <cellStyle name="Comma 3 2 2 2 2 2 30 6" xfId="5106"/>
    <cellStyle name="Comma 3 2 2 2 2 2 30 7" xfId="5107"/>
    <cellStyle name="Comma 3 2 2 2 2 2 30 8" xfId="5108"/>
    <cellStyle name="Comma 3 2 2 2 2 2 30 9" xfId="5109"/>
    <cellStyle name="Comma 3 2 2 2 2 2 31" xfId="5110"/>
    <cellStyle name="Comma 3 2 2 2 2 2 31 10" xfId="5111"/>
    <cellStyle name="Comma 3 2 2 2 2 2 31 11" xfId="5112"/>
    <cellStyle name="Comma 3 2 2 2 2 2 31 12" xfId="5113"/>
    <cellStyle name="Comma 3 2 2 2 2 2 31 13" xfId="5114"/>
    <cellStyle name="Comma 3 2 2 2 2 2 31 14" xfId="5115"/>
    <cellStyle name="Comma 3 2 2 2 2 2 31 15" xfId="5116"/>
    <cellStyle name="Comma 3 2 2 2 2 2 31 16" xfId="5117"/>
    <cellStyle name="Comma 3 2 2 2 2 2 31 17" xfId="5118"/>
    <cellStyle name="Comma 3 2 2 2 2 2 31 18" xfId="5119"/>
    <cellStyle name="Comma 3 2 2 2 2 2 31 19" xfId="5120"/>
    <cellStyle name="Comma 3 2 2 2 2 2 31 2" xfId="5121"/>
    <cellStyle name="Comma 3 2 2 2 2 2 31 20" xfId="5122"/>
    <cellStyle name="Comma 3 2 2 2 2 2 31 21" xfId="5123"/>
    <cellStyle name="Comma 3 2 2 2 2 2 31 22" xfId="5124"/>
    <cellStyle name="Comma 3 2 2 2 2 2 31 3" xfId="5125"/>
    <cellStyle name="Comma 3 2 2 2 2 2 31 4" xfId="5126"/>
    <cellStyle name="Comma 3 2 2 2 2 2 31 5" xfId="5127"/>
    <cellStyle name="Comma 3 2 2 2 2 2 31 6" xfId="5128"/>
    <cellStyle name="Comma 3 2 2 2 2 2 31 7" xfId="5129"/>
    <cellStyle name="Comma 3 2 2 2 2 2 31 8" xfId="5130"/>
    <cellStyle name="Comma 3 2 2 2 2 2 31 9" xfId="5131"/>
    <cellStyle name="Comma 3 2 2 2 2 2 32" xfId="5132"/>
    <cellStyle name="Comma 3 2 2 2 2 2 32 10" xfId="5133"/>
    <cellStyle name="Comma 3 2 2 2 2 2 32 11" xfId="5134"/>
    <cellStyle name="Comma 3 2 2 2 2 2 32 12" xfId="5135"/>
    <cellStyle name="Comma 3 2 2 2 2 2 32 13" xfId="5136"/>
    <cellStyle name="Comma 3 2 2 2 2 2 32 14" xfId="5137"/>
    <cellStyle name="Comma 3 2 2 2 2 2 32 15" xfId="5138"/>
    <cellStyle name="Comma 3 2 2 2 2 2 32 16" xfId="5139"/>
    <cellStyle name="Comma 3 2 2 2 2 2 32 17" xfId="5140"/>
    <cellStyle name="Comma 3 2 2 2 2 2 32 18" xfId="5141"/>
    <cellStyle name="Comma 3 2 2 2 2 2 32 19" xfId="5142"/>
    <cellStyle name="Comma 3 2 2 2 2 2 32 2" xfId="5143"/>
    <cellStyle name="Comma 3 2 2 2 2 2 32 20" xfId="5144"/>
    <cellStyle name="Comma 3 2 2 2 2 2 32 21" xfId="5145"/>
    <cellStyle name="Comma 3 2 2 2 2 2 32 22" xfId="5146"/>
    <cellStyle name="Comma 3 2 2 2 2 2 32 3" xfId="5147"/>
    <cellStyle name="Comma 3 2 2 2 2 2 32 4" xfId="5148"/>
    <cellStyle name="Comma 3 2 2 2 2 2 32 5" xfId="5149"/>
    <cellStyle name="Comma 3 2 2 2 2 2 32 6" xfId="5150"/>
    <cellStyle name="Comma 3 2 2 2 2 2 32 7" xfId="5151"/>
    <cellStyle name="Comma 3 2 2 2 2 2 32 8" xfId="5152"/>
    <cellStyle name="Comma 3 2 2 2 2 2 32 9" xfId="5153"/>
    <cellStyle name="Comma 3 2 2 2 2 2 33" xfId="5154"/>
    <cellStyle name="Comma 3 2 2 2 2 2 33 10" xfId="5155"/>
    <cellStyle name="Comma 3 2 2 2 2 2 33 11" xfId="5156"/>
    <cellStyle name="Comma 3 2 2 2 2 2 33 12" xfId="5157"/>
    <cellStyle name="Comma 3 2 2 2 2 2 33 13" xfId="5158"/>
    <cellStyle name="Comma 3 2 2 2 2 2 33 14" xfId="5159"/>
    <cellStyle name="Comma 3 2 2 2 2 2 33 15" xfId="5160"/>
    <cellStyle name="Comma 3 2 2 2 2 2 33 16" xfId="5161"/>
    <cellStyle name="Comma 3 2 2 2 2 2 33 17" xfId="5162"/>
    <cellStyle name="Comma 3 2 2 2 2 2 33 18" xfId="5163"/>
    <cellStyle name="Comma 3 2 2 2 2 2 33 19" xfId="5164"/>
    <cellStyle name="Comma 3 2 2 2 2 2 33 2" xfId="5165"/>
    <cellStyle name="Comma 3 2 2 2 2 2 33 20" xfId="5166"/>
    <cellStyle name="Comma 3 2 2 2 2 2 33 21" xfId="5167"/>
    <cellStyle name="Comma 3 2 2 2 2 2 33 22" xfId="5168"/>
    <cellStyle name="Comma 3 2 2 2 2 2 33 3" xfId="5169"/>
    <cellStyle name="Comma 3 2 2 2 2 2 33 4" xfId="5170"/>
    <cellStyle name="Comma 3 2 2 2 2 2 33 5" xfId="5171"/>
    <cellStyle name="Comma 3 2 2 2 2 2 33 6" xfId="5172"/>
    <cellStyle name="Comma 3 2 2 2 2 2 33 7" xfId="5173"/>
    <cellStyle name="Comma 3 2 2 2 2 2 33 8" xfId="5174"/>
    <cellStyle name="Comma 3 2 2 2 2 2 33 9" xfId="5175"/>
    <cellStyle name="Comma 3 2 2 2 2 2 34" xfId="5176"/>
    <cellStyle name="Comma 3 2 2 2 2 2 34 10" xfId="5177"/>
    <cellStyle name="Comma 3 2 2 2 2 2 34 11" xfId="5178"/>
    <cellStyle name="Comma 3 2 2 2 2 2 34 12" xfId="5179"/>
    <cellStyle name="Comma 3 2 2 2 2 2 34 13" xfId="5180"/>
    <cellStyle name="Comma 3 2 2 2 2 2 34 14" xfId="5181"/>
    <cellStyle name="Comma 3 2 2 2 2 2 34 15" xfId="5182"/>
    <cellStyle name="Comma 3 2 2 2 2 2 34 16" xfId="5183"/>
    <cellStyle name="Comma 3 2 2 2 2 2 34 17" xfId="5184"/>
    <cellStyle name="Comma 3 2 2 2 2 2 34 18" xfId="5185"/>
    <cellStyle name="Comma 3 2 2 2 2 2 34 19" xfId="5186"/>
    <cellStyle name="Comma 3 2 2 2 2 2 34 2" xfId="5187"/>
    <cellStyle name="Comma 3 2 2 2 2 2 34 20" xfId="5188"/>
    <cellStyle name="Comma 3 2 2 2 2 2 34 21" xfId="5189"/>
    <cellStyle name="Comma 3 2 2 2 2 2 34 22" xfId="5190"/>
    <cellStyle name="Comma 3 2 2 2 2 2 34 3" xfId="5191"/>
    <cellStyle name="Comma 3 2 2 2 2 2 34 4" xfId="5192"/>
    <cellStyle name="Comma 3 2 2 2 2 2 34 5" xfId="5193"/>
    <cellStyle name="Comma 3 2 2 2 2 2 34 6" xfId="5194"/>
    <cellStyle name="Comma 3 2 2 2 2 2 34 7" xfId="5195"/>
    <cellStyle name="Comma 3 2 2 2 2 2 34 8" xfId="5196"/>
    <cellStyle name="Comma 3 2 2 2 2 2 34 9" xfId="5197"/>
    <cellStyle name="Comma 3 2 2 2 2 2 35" xfId="5198"/>
    <cellStyle name="Comma 3 2 2 2 2 2 35 10" xfId="5199"/>
    <cellStyle name="Comma 3 2 2 2 2 2 35 11" xfId="5200"/>
    <cellStyle name="Comma 3 2 2 2 2 2 35 12" xfId="5201"/>
    <cellStyle name="Comma 3 2 2 2 2 2 35 13" xfId="5202"/>
    <cellStyle name="Comma 3 2 2 2 2 2 35 14" xfId="5203"/>
    <cellStyle name="Comma 3 2 2 2 2 2 35 15" xfId="5204"/>
    <cellStyle name="Comma 3 2 2 2 2 2 35 16" xfId="5205"/>
    <cellStyle name="Comma 3 2 2 2 2 2 35 17" xfId="5206"/>
    <cellStyle name="Comma 3 2 2 2 2 2 35 18" xfId="5207"/>
    <cellStyle name="Comma 3 2 2 2 2 2 35 19" xfId="5208"/>
    <cellStyle name="Comma 3 2 2 2 2 2 35 2" xfId="5209"/>
    <cellStyle name="Comma 3 2 2 2 2 2 35 20" xfId="5210"/>
    <cellStyle name="Comma 3 2 2 2 2 2 35 21" xfId="5211"/>
    <cellStyle name="Comma 3 2 2 2 2 2 35 22" xfId="5212"/>
    <cellStyle name="Comma 3 2 2 2 2 2 35 3" xfId="5213"/>
    <cellStyle name="Comma 3 2 2 2 2 2 35 4" xfId="5214"/>
    <cellStyle name="Comma 3 2 2 2 2 2 35 5" xfId="5215"/>
    <cellStyle name="Comma 3 2 2 2 2 2 35 6" xfId="5216"/>
    <cellStyle name="Comma 3 2 2 2 2 2 35 7" xfId="5217"/>
    <cellStyle name="Comma 3 2 2 2 2 2 35 8" xfId="5218"/>
    <cellStyle name="Comma 3 2 2 2 2 2 35 9" xfId="5219"/>
    <cellStyle name="Comma 3 2 2 2 2 2 36" xfId="5220"/>
    <cellStyle name="Comma 3 2 2 2 2 2 36 10" xfId="5221"/>
    <cellStyle name="Comma 3 2 2 2 2 2 36 11" xfId="5222"/>
    <cellStyle name="Comma 3 2 2 2 2 2 36 12" xfId="5223"/>
    <cellStyle name="Comma 3 2 2 2 2 2 36 13" xfId="5224"/>
    <cellStyle name="Comma 3 2 2 2 2 2 36 14" xfId="5225"/>
    <cellStyle name="Comma 3 2 2 2 2 2 36 15" xfId="5226"/>
    <cellStyle name="Comma 3 2 2 2 2 2 36 16" xfId="5227"/>
    <cellStyle name="Comma 3 2 2 2 2 2 36 17" xfId="5228"/>
    <cellStyle name="Comma 3 2 2 2 2 2 36 18" xfId="5229"/>
    <cellStyle name="Comma 3 2 2 2 2 2 36 19" xfId="5230"/>
    <cellStyle name="Comma 3 2 2 2 2 2 36 2" xfId="5231"/>
    <cellStyle name="Comma 3 2 2 2 2 2 36 20" xfId="5232"/>
    <cellStyle name="Comma 3 2 2 2 2 2 36 21" xfId="5233"/>
    <cellStyle name="Comma 3 2 2 2 2 2 36 22" xfId="5234"/>
    <cellStyle name="Comma 3 2 2 2 2 2 36 3" xfId="5235"/>
    <cellStyle name="Comma 3 2 2 2 2 2 36 4" xfId="5236"/>
    <cellStyle name="Comma 3 2 2 2 2 2 36 5" xfId="5237"/>
    <cellStyle name="Comma 3 2 2 2 2 2 36 6" xfId="5238"/>
    <cellStyle name="Comma 3 2 2 2 2 2 36 7" xfId="5239"/>
    <cellStyle name="Comma 3 2 2 2 2 2 36 8" xfId="5240"/>
    <cellStyle name="Comma 3 2 2 2 2 2 36 9" xfId="5241"/>
    <cellStyle name="Comma 3 2 2 2 2 2 37" xfId="5242"/>
    <cellStyle name="Comma 3 2 2 2 2 2 37 10" xfId="5243"/>
    <cellStyle name="Comma 3 2 2 2 2 2 37 11" xfId="5244"/>
    <cellStyle name="Comma 3 2 2 2 2 2 37 12" xfId="5245"/>
    <cellStyle name="Comma 3 2 2 2 2 2 37 13" xfId="5246"/>
    <cellStyle name="Comma 3 2 2 2 2 2 37 14" xfId="5247"/>
    <cellStyle name="Comma 3 2 2 2 2 2 37 15" xfId="5248"/>
    <cellStyle name="Comma 3 2 2 2 2 2 37 16" xfId="5249"/>
    <cellStyle name="Comma 3 2 2 2 2 2 37 17" xfId="5250"/>
    <cellStyle name="Comma 3 2 2 2 2 2 37 18" xfId="5251"/>
    <cellStyle name="Comma 3 2 2 2 2 2 37 19" xfId="5252"/>
    <cellStyle name="Comma 3 2 2 2 2 2 37 2" xfId="5253"/>
    <cellStyle name="Comma 3 2 2 2 2 2 37 20" xfId="5254"/>
    <cellStyle name="Comma 3 2 2 2 2 2 37 21" xfId="5255"/>
    <cellStyle name="Comma 3 2 2 2 2 2 37 22" xfId="5256"/>
    <cellStyle name="Comma 3 2 2 2 2 2 37 3" xfId="5257"/>
    <cellStyle name="Comma 3 2 2 2 2 2 37 4" xfId="5258"/>
    <cellStyle name="Comma 3 2 2 2 2 2 37 5" xfId="5259"/>
    <cellStyle name="Comma 3 2 2 2 2 2 37 6" xfId="5260"/>
    <cellStyle name="Comma 3 2 2 2 2 2 37 7" xfId="5261"/>
    <cellStyle name="Comma 3 2 2 2 2 2 37 8" xfId="5262"/>
    <cellStyle name="Comma 3 2 2 2 2 2 37 9" xfId="5263"/>
    <cellStyle name="Comma 3 2 2 2 2 2 38" xfId="5264"/>
    <cellStyle name="Comma 3 2 2 2 2 2 38 10" xfId="5265"/>
    <cellStyle name="Comma 3 2 2 2 2 2 38 11" xfId="5266"/>
    <cellStyle name="Comma 3 2 2 2 2 2 38 12" xfId="5267"/>
    <cellStyle name="Comma 3 2 2 2 2 2 38 13" xfId="5268"/>
    <cellStyle name="Comma 3 2 2 2 2 2 38 14" xfId="5269"/>
    <cellStyle name="Comma 3 2 2 2 2 2 38 15" xfId="5270"/>
    <cellStyle name="Comma 3 2 2 2 2 2 38 16" xfId="5271"/>
    <cellStyle name="Comma 3 2 2 2 2 2 38 17" xfId="5272"/>
    <cellStyle name="Comma 3 2 2 2 2 2 38 18" xfId="5273"/>
    <cellStyle name="Comma 3 2 2 2 2 2 38 19" xfId="5274"/>
    <cellStyle name="Comma 3 2 2 2 2 2 38 2" xfId="5275"/>
    <cellStyle name="Comma 3 2 2 2 2 2 38 20" xfId="5276"/>
    <cellStyle name="Comma 3 2 2 2 2 2 38 21" xfId="5277"/>
    <cellStyle name="Comma 3 2 2 2 2 2 38 22" xfId="5278"/>
    <cellStyle name="Comma 3 2 2 2 2 2 38 3" xfId="5279"/>
    <cellStyle name="Comma 3 2 2 2 2 2 38 4" xfId="5280"/>
    <cellStyle name="Comma 3 2 2 2 2 2 38 5" xfId="5281"/>
    <cellStyle name="Comma 3 2 2 2 2 2 38 6" xfId="5282"/>
    <cellStyle name="Comma 3 2 2 2 2 2 38 7" xfId="5283"/>
    <cellStyle name="Comma 3 2 2 2 2 2 38 8" xfId="5284"/>
    <cellStyle name="Comma 3 2 2 2 2 2 38 9" xfId="5285"/>
    <cellStyle name="Comma 3 2 2 2 2 2 39" xfId="5286"/>
    <cellStyle name="Comma 3 2 2 2 2 2 39 10" xfId="5287"/>
    <cellStyle name="Comma 3 2 2 2 2 2 39 11" xfId="5288"/>
    <cellStyle name="Comma 3 2 2 2 2 2 39 12" xfId="5289"/>
    <cellStyle name="Comma 3 2 2 2 2 2 39 13" xfId="5290"/>
    <cellStyle name="Comma 3 2 2 2 2 2 39 14" xfId="5291"/>
    <cellStyle name="Comma 3 2 2 2 2 2 39 15" xfId="5292"/>
    <cellStyle name="Comma 3 2 2 2 2 2 39 16" xfId="5293"/>
    <cellStyle name="Comma 3 2 2 2 2 2 39 17" xfId="5294"/>
    <cellStyle name="Comma 3 2 2 2 2 2 39 18" xfId="5295"/>
    <cellStyle name="Comma 3 2 2 2 2 2 39 19" xfId="5296"/>
    <cellStyle name="Comma 3 2 2 2 2 2 39 2" xfId="5297"/>
    <cellStyle name="Comma 3 2 2 2 2 2 39 20" xfId="5298"/>
    <cellStyle name="Comma 3 2 2 2 2 2 39 21" xfId="5299"/>
    <cellStyle name="Comma 3 2 2 2 2 2 39 22" xfId="5300"/>
    <cellStyle name="Comma 3 2 2 2 2 2 39 3" xfId="5301"/>
    <cellStyle name="Comma 3 2 2 2 2 2 39 4" xfId="5302"/>
    <cellStyle name="Comma 3 2 2 2 2 2 39 5" xfId="5303"/>
    <cellStyle name="Comma 3 2 2 2 2 2 39 6" xfId="5304"/>
    <cellStyle name="Comma 3 2 2 2 2 2 39 7" xfId="5305"/>
    <cellStyle name="Comma 3 2 2 2 2 2 39 8" xfId="5306"/>
    <cellStyle name="Comma 3 2 2 2 2 2 39 9" xfId="5307"/>
    <cellStyle name="Comma 3 2 2 2 2 2 4" xfId="5308"/>
    <cellStyle name="Comma 3 2 2 2 2 2 4 10" xfId="5309"/>
    <cellStyle name="Comma 3 2 2 2 2 2 4 11" xfId="5310"/>
    <cellStyle name="Comma 3 2 2 2 2 2 4 12" xfId="5311"/>
    <cellStyle name="Comma 3 2 2 2 2 2 4 13" xfId="5312"/>
    <cellStyle name="Comma 3 2 2 2 2 2 4 14" xfId="5313"/>
    <cellStyle name="Comma 3 2 2 2 2 2 4 15" xfId="5314"/>
    <cellStyle name="Comma 3 2 2 2 2 2 4 16" xfId="5315"/>
    <cellStyle name="Comma 3 2 2 2 2 2 4 17" xfId="5316"/>
    <cellStyle name="Comma 3 2 2 2 2 2 4 18" xfId="5317"/>
    <cellStyle name="Comma 3 2 2 2 2 2 4 19" xfId="5318"/>
    <cellStyle name="Comma 3 2 2 2 2 2 4 2" xfId="5319"/>
    <cellStyle name="Comma 3 2 2 2 2 2 4 20" xfId="5320"/>
    <cellStyle name="Comma 3 2 2 2 2 2 4 21" xfId="5321"/>
    <cellStyle name="Comma 3 2 2 2 2 2 4 22" xfId="5322"/>
    <cellStyle name="Comma 3 2 2 2 2 2 4 3" xfId="5323"/>
    <cellStyle name="Comma 3 2 2 2 2 2 4 4" xfId="5324"/>
    <cellStyle name="Comma 3 2 2 2 2 2 4 5" xfId="5325"/>
    <cellStyle name="Comma 3 2 2 2 2 2 4 6" xfId="5326"/>
    <cellStyle name="Comma 3 2 2 2 2 2 4 7" xfId="5327"/>
    <cellStyle name="Comma 3 2 2 2 2 2 4 8" xfId="5328"/>
    <cellStyle name="Comma 3 2 2 2 2 2 4 9" xfId="5329"/>
    <cellStyle name="Comma 3 2 2 2 2 2 40" xfId="5330"/>
    <cellStyle name="Comma 3 2 2 2 2 2 40 10" xfId="5331"/>
    <cellStyle name="Comma 3 2 2 2 2 2 40 11" xfId="5332"/>
    <cellStyle name="Comma 3 2 2 2 2 2 40 12" xfId="5333"/>
    <cellStyle name="Comma 3 2 2 2 2 2 40 13" xfId="5334"/>
    <cellStyle name="Comma 3 2 2 2 2 2 40 14" xfId="5335"/>
    <cellStyle name="Comma 3 2 2 2 2 2 40 15" xfId="5336"/>
    <cellStyle name="Comma 3 2 2 2 2 2 40 16" xfId="5337"/>
    <cellStyle name="Comma 3 2 2 2 2 2 40 17" xfId="5338"/>
    <cellStyle name="Comma 3 2 2 2 2 2 40 18" xfId="5339"/>
    <cellStyle name="Comma 3 2 2 2 2 2 40 19" xfId="5340"/>
    <cellStyle name="Comma 3 2 2 2 2 2 40 2" xfId="5341"/>
    <cellStyle name="Comma 3 2 2 2 2 2 40 20" xfId="5342"/>
    <cellStyle name="Comma 3 2 2 2 2 2 40 21" xfId="5343"/>
    <cellStyle name="Comma 3 2 2 2 2 2 40 22" xfId="5344"/>
    <cellStyle name="Comma 3 2 2 2 2 2 40 3" xfId="5345"/>
    <cellStyle name="Comma 3 2 2 2 2 2 40 4" xfId="5346"/>
    <cellStyle name="Comma 3 2 2 2 2 2 40 5" xfId="5347"/>
    <cellStyle name="Comma 3 2 2 2 2 2 40 6" xfId="5348"/>
    <cellStyle name="Comma 3 2 2 2 2 2 40 7" xfId="5349"/>
    <cellStyle name="Comma 3 2 2 2 2 2 40 8" xfId="5350"/>
    <cellStyle name="Comma 3 2 2 2 2 2 40 9" xfId="5351"/>
    <cellStyle name="Comma 3 2 2 2 2 2 41" xfId="5352"/>
    <cellStyle name="Comma 3 2 2 2 2 2 41 10" xfId="5353"/>
    <cellStyle name="Comma 3 2 2 2 2 2 41 11" xfId="5354"/>
    <cellStyle name="Comma 3 2 2 2 2 2 41 12" xfId="5355"/>
    <cellStyle name="Comma 3 2 2 2 2 2 41 13" xfId="5356"/>
    <cellStyle name="Comma 3 2 2 2 2 2 41 14" xfId="5357"/>
    <cellStyle name="Comma 3 2 2 2 2 2 41 15" xfId="5358"/>
    <cellStyle name="Comma 3 2 2 2 2 2 41 16" xfId="5359"/>
    <cellStyle name="Comma 3 2 2 2 2 2 41 17" xfId="5360"/>
    <cellStyle name="Comma 3 2 2 2 2 2 41 18" xfId="5361"/>
    <cellStyle name="Comma 3 2 2 2 2 2 41 19" xfId="5362"/>
    <cellStyle name="Comma 3 2 2 2 2 2 41 2" xfId="5363"/>
    <cellStyle name="Comma 3 2 2 2 2 2 41 20" xfId="5364"/>
    <cellStyle name="Comma 3 2 2 2 2 2 41 21" xfId="5365"/>
    <cellStyle name="Comma 3 2 2 2 2 2 41 22" xfId="5366"/>
    <cellStyle name="Comma 3 2 2 2 2 2 41 3" xfId="5367"/>
    <cellStyle name="Comma 3 2 2 2 2 2 41 4" xfId="5368"/>
    <cellStyle name="Comma 3 2 2 2 2 2 41 5" xfId="5369"/>
    <cellStyle name="Comma 3 2 2 2 2 2 41 6" xfId="5370"/>
    <cellStyle name="Comma 3 2 2 2 2 2 41 7" xfId="5371"/>
    <cellStyle name="Comma 3 2 2 2 2 2 41 8" xfId="5372"/>
    <cellStyle name="Comma 3 2 2 2 2 2 41 9" xfId="5373"/>
    <cellStyle name="Comma 3 2 2 2 2 2 42" xfId="5374"/>
    <cellStyle name="Comma 3 2 2 2 2 2 42 10" xfId="5375"/>
    <cellStyle name="Comma 3 2 2 2 2 2 42 11" xfId="5376"/>
    <cellStyle name="Comma 3 2 2 2 2 2 42 12" xfId="5377"/>
    <cellStyle name="Comma 3 2 2 2 2 2 42 13" xfId="5378"/>
    <cellStyle name="Comma 3 2 2 2 2 2 42 14" xfId="5379"/>
    <cellStyle name="Comma 3 2 2 2 2 2 42 15" xfId="5380"/>
    <cellStyle name="Comma 3 2 2 2 2 2 42 16" xfId="5381"/>
    <cellStyle name="Comma 3 2 2 2 2 2 42 17" xfId="5382"/>
    <cellStyle name="Comma 3 2 2 2 2 2 42 18" xfId="5383"/>
    <cellStyle name="Comma 3 2 2 2 2 2 42 19" xfId="5384"/>
    <cellStyle name="Comma 3 2 2 2 2 2 42 2" xfId="5385"/>
    <cellStyle name="Comma 3 2 2 2 2 2 42 20" xfId="5386"/>
    <cellStyle name="Comma 3 2 2 2 2 2 42 21" xfId="5387"/>
    <cellStyle name="Comma 3 2 2 2 2 2 42 22" xfId="5388"/>
    <cellStyle name="Comma 3 2 2 2 2 2 42 3" xfId="5389"/>
    <cellStyle name="Comma 3 2 2 2 2 2 42 4" xfId="5390"/>
    <cellStyle name="Comma 3 2 2 2 2 2 42 5" xfId="5391"/>
    <cellStyle name="Comma 3 2 2 2 2 2 42 6" xfId="5392"/>
    <cellStyle name="Comma 3 2 2 2 2 2 42 7" xfId="5393"/>
    <cellStyle name="Comma 3 2 2 2 2 2 42 8" xfId="5394"/>
    <cellStyle name="Comma 3 2 2 2 2 2 42 9" xfId="5395"/>
    <cellStyle name="Comma 3 2 2 2 2 2 43" xfId="5396"/>
    <cellStyle name="Comma 3 2 2 2 2 2 43 10" xfId="5397"/>
    <cellStyle name="Comma 3 2 2 2 2 2 43 11" xfId="5398"/>
    <cellStyle name="Comma 3 2 2 2 2 2 43 12" xfId="5399"/>
    <cellStyle name="Comma 3 2 2 2 2 2 43 13" xfId="5400"/>
    <cellStyle name="Comma 3 2 2 2 2 2 43 14" xfId="5401"/>
    <cellStyle name="Comma 3 2 2 2 2 2 43 15" xfId="5402"/>
    <cellStyle name="Comma 3 2 2 2 2 2 43 16" xfId="5403"/>
    <cellStyle name="Comma 3 2 2 2 2 2 43 17" xfId="5404"/>
    <cellStyle name="Comma 3 2 2 2 2 2 43 18" xfId="5405"/>
    <cellStyle name="Comma 3 2 2 2 2 2 43 19" xfId="5406"/>
    <cellStyle name="Comma 3 2 2 2 2 2 43 2" xfId="5407"/>
    <cellStyle name="Comma 3 2 2 2 2 2 43 20" xfId="5408"/>
    <cellStyle name="Comma 3 2 2 2 2 2 43 21" xfId="5409"/>
    <cellStyle name="Comma 3 2 2 2 2 2 43 22" xfId="5410"/>
    <cellStyle name="Comma 3 2 2 2 2 2 43 3" xfId="5411"/>
    <cellStyle name="Comma 3 2 2 2 2 2 43 4" xfId="5412"/>
    <cellStyle name="Comma 3 2 2 2 2 2 43 5" xfId="5413"/>
    <cellStyle name="Comma 3 2 2 2 2 2 43 6" xfId="5414"/>
    <cellStyle name="Comma 3 2 2 2 2 2 43 7" xfId="5415"/>
    <cellStyle name="Comma 3 2 2 2 2 2 43 8" xfId="5416"/>
    <cellStyle name="Comma 3 2 2 2 2 2 43 9" xfId="5417"/>
    <cellStyle name="Comma 3 2 2 2 2 2 44" xfId="5418"/>
    <cellStyle name="Comma 3 2 2 2 2 2 44 10" xfId="5419"/>
    <cellStyle name="Comma 3 2 2 2 2 2 44 11" xfId="5420"/>
    <cellStyle name="Comma 3 2 2 2 2 2 44 12" xfId="5421"/>
    <cellStyle name="Comma 3 2 2 2 2 2 44 13" xfId="5422"/>
    <cellStyle name="Comma 3 2 2 2 2 2 44 14" xfId="5423"/>
    <cellStyle name="Comma 3 2 2 2 2 2 44 15" xfId="5424"/>
    <cellStyle name="Comma 3 2 2 2 2 2 44 16" xfId="5425"/>
    <cellStyle name="Comma 3 2 2 2 2 2 44 17" xfId="5426"/>
    <cellStyle name="Comma 3 2 2 2 2 2 44 18" xfId="5427"/>
    <cellStyle name="Comma 3 2 2 2 2 2 44 19" xfId="5428"/>
    <cellStyle name="Comma 3 2 2 2 2 2 44 2" xfId="5429"/>
    <cellStyle name="Comma 3 2 2 2 2 2 44 20" xfId="5430"/>
    <cellStyle name="Comma 3 2 2 2 2 2 44 21" xfId="5431"/>
    <cellStyle name="Comma 3 2 2 2 2 2 44 22" xfId="5432"/>
    <cellStyle name="Comma 3 2 2 2 2 2 44 3" xfId="5433"/>
    <cellStyle name="Comma 3 2 2 2 2 2 44 4" xfId="5434"/>
    <cellStyle name="Comma 3 2 2 2 2 2 44 5" xfId="5435"/>
    <cellStyle name="Comma 3 2 2 2 2 2 44 6" xfId="5436"/>
    <cellStyle name="Comma 3 2 2 2 2 2 44 7" xfId="5437"/>
    <cellStyle name="Comma 3 2 2 2 2 2 44 8" xfId="5438"/>
    <cellStyle name="Comma 3 2 2 2 2 2 44 9" xfId="5439"/>
    <cellStyle name="Comma 3 2 2 2 2 2 45" xfId="5440"/>
    <cellStyle name="Comma 3 2 2 2 2 2 45 10" xfId="5441"/>
    <cellStyle name="Comma 3 2 2 2 2 2 45 11" xfId="5442"/>
    <cellStyle name="Comma 3 2 2 2 2 2 45 12" xfId="5443"/>
    <cellStyle name="Comma 3 2 2 2 2 2 45 13" xfId="5444"/>
    <cellStyle name="Comma 3 2 2 2 2 2 45 14" xfId="5445"/>
    <cellStyle name="Comma 3 2 2 2 2 2 45 15" xfId="5446"/>
    <cellStyle name="Comma 3 2 2 2 2 2 45 16" xfId="5447"/>
    <cellStyle name="Comma 3 2 2 2 2 2 45 17" xfId="5448"/>
    <cellStyle name="Comma 3 2 2 2 2 2 45 18" xfId="5449"/>
    <cellStyle name="Comma 3 2 2 2 2 2 45 19" xfId="5450"/>
    <cellStyle name="Comma 3 2 2 2 2 2 45 2" xfId="5451"/>
    <cellStyle name="Comma 3 2 2 2 2 2 45 20" xfId="5452"/>
    <cellStyle name="Comma 3 2 2 2 2 2 45 21" xfId="5453"/>
    <cellStyle name="Comma 3 2 2 2 2 2 45 22" xfId="5454"/>
    <cellStyle name="Comma 3 2 2 2 2 2 45 3" xfId="5455"/>
    <cellStyle name="Comma 3 2 2 2 2 2 45 4" xfId="5456"/>
    <cellStyle name="Comma 3 2 2 2 2 2 45 5" xfId="5457"/>
    <cellStyle name="Comma 3 2 2 2 2 2 45 6" xfId="5458"/>
    <cellStyle name="Comma 3 2 2 2 2 2 45 7" xfId="5459"/>
    <cellStyle name="Comma 3 2 2 2 2 2 45 8" xfId="5460"/>
    <cellStyle name="Comma 3 2 2 2 2 2 45 9" xfId="5461"/>
    <cellStyle name="Comma 3 2 2 2 2 2 46" xfId="5462"/>
    <cellStyle name="Comma 3 2 2 2 2 2 46 10" xfId="5463"/>
    <cellStyle name="Comma 3 2 2 2 2 2 46 11" xfId="5464"/>
    <cellStyle name="Comma 3 2 2 2 2 2 46 12" xfId="5465"/>
    <cellStyle name="Comma 3 2 2 2 2 2 46 13" xfId="5466"/>
    <cellStyle name="Comma 3 2 2 2 2 2 46 14" xfId="5467"/>
    <cellStyle name="Comma 3 2 2 2 2 2 46 15" xfId="5468"/>
    <cellStyle name="Comma 3 2 2 2 2 2 46 16" xfId="5469"/>
    <cellStyle name="Comma 3 2 2 2 2 2 46 17" xfId="5470"/>
    <cellStyle name="Comma 3 2 2 2 2 2 46 18" xfId="5471"/>
    <cellStyle name="Comma 3 2 2 2 2 2 46 19" xfId="5472"/>
    <cellStyle name="Comma 3 2 2 2 2 2 46 2" xfId="5473"/>
    <cellStyle name="Comma 3 2 2 2 2 2 46 20" xfId="5474"/>
    <cellStyle name="Comma 3 2 2 2 2 2 46 21" xfId="5475"/>
    <cellStyle name="Comma 3 2 2 2 2 2 46 22" xfId="5476"/>
    <cellStyle name="Comma 3 2 2 2 2 2 46 3" xfId="5477"/>
    <cellStyle name="Comma 3 2 2 2 2 2 46 4" xfId="5478"/>
    <cellStyle name="Comma 3 2 2 2 2 2 46 5" xfId="5479"/>
    <cellStyle name="Comma 3 2 2 2 2 2 46 6" xfId="5480"/>
    <cellStyle name="Comma 3 2 2 2 2 2 46 7" xfId="5481"/>
    <cellStyle name="Comma 3 2 2 2 2 2 46 8" xfId="5482"/>
    <cellStyle name="Comma 3 2 2 2 2 2 46 9" xfId="5483"/>
    <cellStyle name="Comma 3 2 2 2 2 2 47" xfId="5484"/>
    <cellStyle name="Comma 3 2 2 2 2 2 47 10" xfId="5485"/>
    <cellStyle name="Comma 3 2 2 2 2 2 47 11" xfId="5486"/>
    <cellStyle name="Comma 3 2 2 2 2 2 47 12" xfId="5487"/>
    <cellStyle name="Comma 3 2 2 2 2 2 47 13" xfId="5488"/>
    <cellStyle name="Comma 3 2 2 2 2 2 47 14" xfId="5489"/>
    <cellStyle name="Comma 3 2 2 2 2 2 47 15" xfId="5490"/>
    <cellStyle name="Comma 3 2 2 2 2 2 47 16" xfId="5491"/>
    <cellStyle name="Comma 3 2 2 2 2 2 47 17" xfId="5492"/>
    <cellStyle name="Comma 3 2 2 2 2 2 47 18" xfId="5493"/>
    <cellStyle name="Comma 3 2 2 2 2 2 47 19" xfId="5494"/>
    <cellStyle name="Comma 3 2 2 2 2 2 47 2" xfId="5495"/>
    <cellStyle name="Comma 3 2 2 2 2 2 47 20" xfId="5496"/>
    <cellStyle name="Comma 3 2 2 2 2 2 47 21" xfId="5497"/>
    <cellStyle name="Comma 3 2 2 2 2 2 47 22" xfId="5498"/>
    <cellStyle name="Comma 3 2 2 2 2 2 47 3" xfId="5499"/>
    <cellStyle name="Comma 3 2 2 2 2 2 47 4" xfId="5500"/>
    <cellStyle name="Comma 3 2 2 2 2 2 47 5" xfId="5501"/>
    <cellStyle name="Comma 3 2 2 2 2 2 47 6" xfId="5502"/>
    <cellStyle name="Comma 3 2 2 2 2 2 47 7" xfId="5503"/>
    <cellStyle name="Comma 3 2 2 2 2 2 47 8" xfId="5504"/>
    <cellStyle name="Comma 3 2 2 2 2 2 47 9" xfId="5505"/>
    <cellStyle name="Comma 3 2 2 2 2 2 48" xfId="5506"/>
    <cellStyle name="Comma 3 2 2 2 2 2 48 10" xfId="5507"/>
    <cellStyle name="Comma 3 2 2 2 2 2 48 11" xfId="5508"/>
    <cellStyle name="Comma 3 2 2 2 2 2 48 12" xfId="5509"/>
    <cellStyle name="Comma 3 2 2 2 2 2 48 13" xfId="5510"/>
    <cellStyle name="Comma 3 2 2 2 2 2 48 14" xfId="5511"/>
    <cellStyle name="Comma 3 2 2 2 2 2 48 15" xfId="5512"/>
    <cellStyle name="Comma 3 2 2 2 2 2 48 16" xfId="5513"/>
    <cellStyle name="Comma 3 2 2 2 2 2 48 17" xfId="5514"/>
    <cellStyle name="Comma 3 2 2 2 2 2 48 18" xfId="5515"/>
    <cellStyle name="Comma 3 2 2 2 2 2 48 19" xfId="5516"/>
    <cellStyle name="Comma 3 2 2 2 2 2 48 2" xfId="5517"/>
    <cellStyle name="Comma 3 2 2 2 2 2 48 20" xfId="5518"/>
    <cellStyle name="Comma 3 2 2 2 2 2 48 21" xfId="5519"/>
    <cellStyle name="Comma 3 2 2 2 2 2 48 22" xfId="5520"/>
    <cellStyle name="Comma 3 2 2 2 2 2 48 3" xfId="5521"/>
    <cellStyle name="Comma 3 2 2 2 2 2 48 4" xfId="5522"/>
    <cellStyle name="Comma 3 2 2 2 2 2 48 5" xfId="5523"/>
    <cellStyle name="Comma 3 2 2 2 2 2 48 6" xfId="5524"/>
    <cellStyle name="Comma 3 2 2 2 2 2 48 7" xfId="5525"/>
    <cellStyle name="Comma 3 2 2 2 2 2 48 8" xfId="5526"/>
    <cellStyle name="Comma 3 2 2 2 2 2 48 9" xfId="5527"/>
    <cellStyle name="Comma 3 2 2 2 2 2 49" xfId="5528"/>
    <cellStyle name="Comma 3 2 2 2 2 2 49 10" xfId="5529"/>
    <cellStyle name="Comma 3 2 2 2 2 2 49 11" xfId="5530"/>
    <cellStyle name="Comma 3 2 2 2 2 2 49 12" xfId="5531"/>
    <cellStyle name="Comma 3 2 2 2 2 2 49 13" xfId="5532"/>
    <cellStyle name="Comma 3 2 2 2 2 2 49 14" xfId="5533"/>
    <cellStyle name="Comma 3 2 2 2 2 2 49 15" xfId="5534"/>
    <cellStyle name="Comma 3 2 2 2 2 2 49 16" xfId="5535"/>
    <cellStyle name="Comma 3 2 2 2 2 2 49 17" xfId="5536"/>
    <cellStyle name="Comma 3 2 2 2 2 2 49 18" xfId="5537"/>
    <cellStyle name="Comma 3 2 2 2 2 2 49 19" xfId="5538"/>
    <cellStyle name="Comma 3 2 2 2 2 2 49 2" xfId="5539"/>
    <cellStyle name="Comma 3 2 2 2 2 2 49 20" xfId="5540"/>
    <cellStyle name="Comma 3 2 2 2 2 2 49 21" xfId="5541"/>
    <cellStyle name="Comma 3 2 2 2 2 2 49 22" xfId="5542"/>
    <cellStyle name="Comma 3 2 2 2 2 2 49 3" xfId="5543"/>
    <cellStyle name="Comma 3 2 2 2 2 2 49 4" xfId="5544"/>
    <cellStyle name="Comma 3 2 2 2 2 2 49 5" xfId="5545"/>
    <cellStyle name="Comma 3 2 2 2 2 2 49 6" xfId="5546"/>
    <cellStyle name="Comma 3 2 2 2 2 2 49 7" xfId="5547"/>
    <cellStyle name="Comma 3 2 2 2 2 2 49 8" xfId="5548"/>
    <cellStyle name="Comma 3 2 2 2 2 2 49 9" xfId="5549"/>
    <cellStyle name="Comma 3 2 2 2 2 2 5" xfId="5550"/>
    <cellStyle name="Comma 3 2 2 2 2 2 5 10" xfId="5551"/>
    <cellStyle name="Comma 3 2 2 2 2 2 5 11" xfId="5552"/>
    <cellStyle name="Comma 3 2 2 2 2 2 5 12" xfId="5553"/>
    <cellStyle name="Comma 3 2 2 2 2 2 5 13" xfId="5554"/>
    <cellStyle name="Comma 3 2 2 2 2 2 5 14" xfId="5555"/>
    <cellStyle name="Comma 3 2 2 2 2 2 5 15" xfId="5556"/>
    <cellStyle name="Comma 3 2 2 2 2 2 5 16" xfId="5557"/>
    <cellStyle name="Comma 3 2 2 2 2 2 5 17" xfId="5558"/>
    <cellStyle name="Comma 3 2 2 2 2 2 5 18" xfId="5559"/>
    <cellStyle name="Comma 3 2 2 2 2 2 5 19" xfId="5560"/>
    <cellStyle name="Comma 3 2 2 2 2 2 5 2" xfId="5561"/>
    <cellStyle name="Comma 3 2 2 2 2 2 5 20" xfId="5562"/>
    <cellStyle name="Comma 3 2 2 2 2 2 5 21" xfId="5563"/>
    <cellStyle name="Comma 3 2 2 2 2 2 5 22" xfId="5564"/>
    <cellStyle name="Comma 3 2 2 2 2 2 5 3" xfId="5565"/>
    <cellStyle name="Comma 3 2 2 2 2 2 5 4" xfId="5566"/>
    <cellStyle name="Comma 3 2 2 2 2 2 5 5" xfId="5567"/>
    <cellStyle name="Comma 3 2 2 2 2 2 5 6" xfId="5568"/>
    <cellStyle name="Comma 3 2 2 2 2 2 5 7" xfId="5569"/>
    <cellStyle name="Comma 3 2 2 2 2 2 5 8" xfId="5570"/>
    <cellStyle name="Comma 3 2 2 2 2 2 5 9" xfId="5571"/>
    <cellStyle name="Comma 3 2 2 2 2 2 50" xfId="5572"/>
    <cellStyle name="Comma 3 2 2 2 2 2 50 10" xfId="5573"/>
    <cellStyle name="Comma 3 2 2 2 2 2 50 11" xfId="5574"/>
    <cellStyle name="Comma 3 2 2 2 2 2 50 12" xfId="5575"/>
    <cellStyle name="Comma 3 2 2 2 2 2 50 13" xfId="5576"/>
    <cellStyle name="Comma 3 2 2 2 2 2 50 14" xfId="5577"/>
    <cellStyle name="Comma 3 2 2 2 2 2 50 15" xfId="5578"/>
    <cellStyle name="Comma 3 2 2 2 2 2 50 16" xfId="5579"/>
    <cellStyle name="Comma 3 2 2 2 2 2 50 17" xfId="5580"/>
    <cellStyle name="Comma 3 2 2 2 2 2 50 18" xfId="5581"/>
    <cellStyle name="Comma 3 2 2 2 2 2 50 19" xfId="5582"/>
    <cellStyle name="Comma 3 2 2 2 2 2 50 2" xfId="5583"/>
    <cellStyle name="Comma 3 2 2 2 2 2 50 20" xfId="5584"/>
    <cellStyle name="Comma 3 2 2 2 2 2 50 21" xfId="5585"/>
    <cellStyle name="Comma 3 2 2 2 2 2 50 22" xfId="5586"/>
    <cellStyle name="Comma 3 2 2 2 2 2 50 3" xfId="5587"/>
    <cellStyle name="Comma 3 2 2 2 2 2 50 4" xfId="5588"/>
    <cellStyle name="Comma 3 2 2 2 2 2 50 5" xfId="5589"/>
    <cellStyle name="Comma 3 2 2 2 2 2 50 6" xfId="5590"/>
    <cellStyle name="Comma 3 2 2 2 2 2 50 7" xfId="5591"/>
    <cellStyle name="Comma 3 2 2 2 2 2 50 8" xfId="5592"/>
    <cellStyle name="Comma 3 2 2 2 2 2 50 9" xfId="5593"/>
    <cellStyle name="Comma 3 2 2 2 2 2 51" xfId="5594"/>
    <cellStyle name="Comma 3 2 2 2 2 2 51 2" xfId="5595"/>
    <cellStyle name="Comma 3 2 2 2 2 2 51 2 10" xfId="5596"/>
    <cellStyle name="Comma 3 2 2 2 2 2 51 2 11" xfId="5597"/>
    <cellStyle name="Comma 3 2 2 2 2 2 51 2 12" xfId="5598"/>
    <cellStyle name="Comma 3 2 2 2 2 2 51 2 13" xfId="5599"/>
    <cellStyle name="Comma 3 2 2 2 2 2 51 2 14" xfId="5600"/>
    <cellStyle name="Comma 3 2 2 2 2 2 51 2 15" xfId="5601"/>
    <cellStyle name="Comma 3 2 2 2 2 2 51 2 16" xfId="5602"/>
    <cellStyle name="Comma 3 2 2 2 2 2 51 2 17" xfId="5603"/>
    <cellStyle name="Comma 3 2 2 2 2 2 51 2 18" xfId="5604"/>
    <cellStyle name="Comma 3 2 2 2 2 2 51 2 19" xfId="5605"/>
    <cellStyle name="Comma 3 2 2 2 2 2 51 2 2" xfId="5606"/>
    <cellStyle name="Comma 3 2 2 2 2 2 51 2 20" xfId="5607"/>
    <cellStyle name="Comma 3 2 2 2 2 2 51 2 21" xfId="5608"/>
    <cellStyle name="Comma 3 2 2 2 2 2 51 2 22" xfId="5609"/>
    <cellStyle name="Comma 3 2 2 2 2 2 51 2 3" xfId="5610"/>
    <cellStyle name="Comma 3 2 2 2 2 2 51 2 4" xfId="5611"/>
    <cellStyle name="Comma 3 2 2 2 2 2 51 2 5" xfId="5612"/>
    <cellStyle name="Comma 3 2 2 2 2 2 51 2 6" xfId="5613"/>
    <cellStyle name="Comma 3 2 2 2 2 2 51 2 7" xfId="5614"/>
    <cellStyle name="Comma 3 2 2 2 2 2 51 2 8" xfId="5615"/>
    <cellStyle name="Comma 3 2 2 2 2 2 51 2 9" xfId="5616"/>
    <cellStyle name="Comma 3 2 2 2 2 2 51 3" xfId="5617"/>
    <cellStyle name="Comma 3 2 2 2 2 2 51 3 10" xfId="5618"/>
    <cellStyle name="Comma 3 2 2 2 2 2 51 3 11" xfId="5619"/>
    <cellStyle name="Comma 3 2 2 2 2 2 51 3 12" xfId="5620"/>
    <cellStyle name="Comma 3 2 2 2 2 2 51 3 13" xfId="5621"/>
    <cellStyle name="Comma 3 2 2 2 2 2 51 3 14" xfId="5622"/>
    <cellStyle name="Comma 3 2 2 2 2 2 51 3 15" xfId="5623"/>
    <cellStyle name="Comma 3 2 2 2 2 2 51 3 16" xfId="5624"/>
    <cellStyle name="Comma 3 2 2 2 2 2 51 3 17" xfId="5625"/>
    <cellStyle name="Comma 3 2 2 2 2 2 51 3 18" xfId="5626"/>
    <cellStyle name="Comma 3 2 2 2 2 2 51 3 19" xfId="5627"/>
    <cellStyle name="Comma 3 2 2 2 2 2 51 3 2" xfId="5628"/>
    <cellStyle name="Comma 3 2 2 2 2 2 51 3 20" xfId="5629"/>
    <cellStyle name="Comma 3 2 2 2 2 2 51 3 21" xfId="5630"/>
    <cellStyle name="Comma 3 2 2 2 2 2 51 3 22" xfId="5631"/>
    <cellStyle name="Comma 3 2 2 2 2 2 51 3 3" xfId="5632"/>
    <cellStyle name="Comma 3 2 2 2 2 2 51 3 4" xfId="5633"/>
    <cellStyle name="Comma 3 2 2 2 2 2 51 3 5" xfId="5634"/>
    <cellStyle name="Comma 3 2 2 2 2 2 51 3 6" xfId="5635"/>
    <cellStyle name="Comma 3 2 2 2 2 2 51 3 7" xfId="5636"/>
    <cellStyle name="Comma 3 2 2 2 2 2 51 3 8" xfId="5637"/>
    <cellStyle name="Comma 3 2 2 2 2 2 51 3 9" xfId="5638"/>
    <cellStyle name="Comma 3 2 2 2 2 2 52" xfId="5639"/>
    <cellStyle name="Comma 3 2 2 2 2 2 52 2" xfId="5640"/>
    <cellStyle name="Comma 3 2 2 2 2 2 53" xfId="5641"/>
    <cellStyle name="Comma 3 2 2 2 2 2 54" xfId="5642"/>
    <cellStyle name="Comma 3 2 2 2 2 2 55" xfId="5643"/>
    <cellStyle name="Comma 3 2 2 2 2 2 56" xfId="5644"/>
    <cellStyle name="Comma 3 2 2 2 2 2 57" xfId="5645"/>
    <cellStyle name="Comma 3 2 2 2 2 2 58" xfId="5646"/>
    <cellStyle name="Comma 3 2 2 2 2 2 59" xfId="5647"/>
    <cellStyle name="Comma 3 2 2 2 2 2 6" xfId="5648"/>
    <cellStyle name="Comma 3 2 2 2 2 2 6 10" xfId="5649"/>
    <cellStyle name="Comma 3 2 2 2 2 2 6 11" xfId="5650"/>
    <cellStyle name="Comma 3 2 2 2 2 2 6 12" xfId="5651"/>
    <cellStyle name="Comma 3 2 2 2 2 2 6 13" xfId="5652"/>
    <cellStyle name="Comma 3 2 2 2 2 2 6 14" xfId="5653"/>
    <cellStyle name="Comma 3 2 2 2 2 2 6 15" xfId="5654"/>
    <cellStyle name="Comma 3 2 2 2 2 2 6 16" xfId="5655"/>
    <cellStyle name="Comma 3 2 2 2 2 2 6 17" xfId="5656"/>
    <cellStyle name="Comma 3 2 2 2 2 2 6 18" xfId="5657"/>
    <cellStyle name="Comma 3 2 2 2 2 2 6 19" xfId="5658"/>
    <cellStyle name="Comma 3 2 2 2 2 2 6 2" xfId="5659"/>
    <cellStyle name="Comma 3 2 2 2 2 2 6 20" xfId="5660"/>
    <cellStyle name="Comma 3 2 2 2 2 2 6 21" xfId="5661"/>
    <cellStyle name="Comma 3 2 2 2 2 2 6 22" xfId="5662"/>
    <cellStyle name="Comma 3 2 2 2 2 2 6 3" xfId="5663"/>
    <cellStyle name="Comma 3 2 2 2 2 2 6 4" xfId="5664"/>
    <cellStyle name="Comma 3 2 2 2 2 2 6 5" xfId="5665"/>
    <cellStyle name="Comma 3 2 2 2 2 2 6 6" xfId="5666"/>
    <cellStyle name="Comma 3 2 2 2 2 2 6 7" xfId="5667"/>
    <cellStyle name="Comma 3 2 2 2 2 2 6 8" xfId="5668"/>
    <cellStyle name="Comma 3 2 2 2 2 2 6 9" xfId="5669"/>
    <cellStyle name="Comma 3 2 2 2 2 2 60" xfId="5670"/>
    <cellStyle name="Comma 3 2 2 2 2 2 61" xfId="5671"/>
    <cellStyle name="Comma 3 2 2 2 2 2 62" xfId="5672"/>
    <cellStyle name="Comma 3 2 2 2 2 2 63" xfId="5673"/>
    <cellStyle name="Comma 3 2 2 2 2 2 64" xfId="5674"/>
    <cellStyle name="Comma 3 2 2 2 2 2 65" xfId="5675"/>
    <cellStyle name="Comma 3 2 2 2 2 2 66" xfId="5676"/>
    <cellStyle name="Comma 3 2 2 2 2 2 67" xfId="5677"/>
    <cellStyle name="Comma 3 2 2 2 2 2 68" xfId="5678"/>
    <cellStyle name="Comma 3 2 2 2 2 2 69" xfId="5679"/>
    <cellStyle name="Comma 3 2 2 2 2 2 7" xfId="5680"/>
    <cellStyle name="Comma 3 2 2 2 2 2 7 10" xfId="5681"/>
    <cellStyle name="Comma 3 2 2 2 2 2 7 11" xfId="5682"/>
    <cellStyle name="Comma 3 2 2 2 2 2 7 12" xfId="5683"/>
    <cellStyle name="Comma 3 2 2 2 2 2 7 13" xfId="5684"/>
    <cellStyle name="Comma 3 2 2 2 2 2 7 14" xfId="5685"/>
    <cellStyle name="Comma 3 2 2 2 2 2 7 15" xfId="5686"/>
    <cellStyle name="Comma 3 2 2 2 2 2 7 16" xfId="5687"/>
    <cellStyle name="Comma 3 2 2 2 2 2 7 17" xfId="5688"/>
    <cellStyle name="Comma 3 2 2 2 2 2 7 18" xfId="5689"/>
    <cellStyle name="Comma 3 2 2 2 2 2 7 19" xfId="5690"/>
    <cellStyle name="Comma 3 2 2 2 2 2 7 2" xfId="5691"/>
    <cellStyle name="Comma 3 2 2 2 2 2 7 20" xfId="5692"/>
    <cellStyle name="Comma 3 2 2 2 2 2 7 21" xfId="5693"/>
    <cellStyle name="Comma 3 2 2 2 2 2 7 22" xfId="5694"/>
    <cellStyle name="Comma 3 2 2 2 2 2 7 3" xfId="5695"/>
    <cellStyle name="Comma 3 2 2 2 2 2 7 4" xfId="5696"/>
    <cellStyle name="Comma 3 2 2 2 2 2 7 5" xfId="5697"/>
    <cellStyle name="Comma 3 2 2 2 2 2 7 6" xfId="5698"/>
    <cellStyle name="Comma 3 2 2 2 2 2 7 7" xfId="5699"/>
    <cellStyle name="Comma 3 2 2 2 2 2 7 8" xfId="5700"/>
    <cellStyle name="Comma 3 2 2 2 2 2 7 9" xfId="5701"/>
    <cellStyle name="Comma 3 2 2 2 2 2 70" xfId="5702"/>
    <cellStyle name="Comma 3 2 2 2 2 2 71" xfId="5703"/>
    <cellStyle name="Comma 3 2 2 2 2 2 72" xfId="5704"/>
    <cellStyle name="Comma 3 2 2 2 2 2 73" xfId="5705"/>
    <cellStyle name="Comma 3 2 2 2 2 2 8" xfId="5706"/>
    <cellStyle name="Comma 3 2 2 2 2 2 8 10" xfId="5707"/>
    <cellStyle name="Comma 3 2 2 2 2 2 8 11" xfId="5708"/>
    <cellStyle name="Comma 3 2 2 2 2 2 8 12" xfId="5709"/>
    <cellStyle name="Comma 3 2 2 2 2 2 8 13" xfId="5710"/>
    <cellStyle name="Comma 3 2 2 2 2 2 8 14" xfId="5711"/>
    <cellStyle name="Comma 3 2 2 2 2 2 8 15" xfId="5712"/>
    <cellStyle name="Comma 3 2 2 2 2 2 8 16" xfId="5713"/>
    <cellStyle name="Comma 3 2 2 2 2 2 8 17" xfId="5714"/>
    <cellStyle name="Comma 3 2 2 2 2 2 8 18" xfId="5715"/>
    <cellStyle name="Comma 3 2 2 2 2 2 8 19" xfId="5716"/>
    <cellStyle name="Comma 3 2 2 2 2 2 8 2" xfId="5717"/>
    <cellStyle name="Comma 3 2 2 2 2 2 8 20" xfId="5718"/>
    <cellStyle name="Comma 3 2 2 2 2 2 8 21" xfId="5719"/>
    <cellStyle name="Comma 3 2 2 2 2 2 8 22" xfId="5720"/>
    <cellStyle name="Comma 3 2 2 2 2 2 8 3" xfId="5721"/>
    <cellStyle name="Comma 3 2 2 2 2 2 8 4" xfId="5722"/>
    <cellStyle name="Comma 3 2 2 2 2 2 8 5" xfId="5723"/>
    <cellStyle name="Comma 3 2 2 2 2 2 8 6" xfId="5724"/>
    <cellStyle name="Comma 3 2 2 2 2 2 8 7" xfId="5725"/>
    <cellStyle name="Comma 3 2 2 2 2 2 8 8" xfId="5726"/>
    <cellStyle name="Comma 3 2 2 2 2 2 8 9" xfId="5727"/>
    <cellStyle name="Comma 3 2 2 2 2 2 9" xfId="5728"/>
    <cellStyle name="Comma 3 2 2 2 2 2 9 10" xfId="5729"/>
    <cellStyle name="Comma 3 2 2 2 2 2 9 11" xfId="5730"/>
    <cellStyle name="Comma 3 2 2 2 2 2 9 12" xfId="5731"/>
    <cellStyle name="Comma 3 2 2 2 2 2 9 13" xfId="5732"/>
    <cellStyle name="Comma 3 2 2 2 2 2 9 14" xfId="5733"/>
    <cellStyle name="Comma 3 2 2 2 2 2 9 15" xfId="5734"/>
    <cellStyle name="Comma 3 2 2 2 2 2 9 16" xfId="5735"/>
    <cellStyle name="Comma 3 2 2 2 2 2 9 17" xfId="5736"/>
    <cellStyle name="Comma 3 2 2 2 2 2 9 18" xfId="5737"/>
    <cellStyle name="Comma 3 2 2 2 2 2 9 19" xfId="5738"/>
    <cellStyle name="Comma 3 2 2 2 2 2 9 2" xfId="5739"/>
    <cellStyle name="Comma 3 2 2 2 2 2 9 20" xfId="5740"/>
    <cellStyle name="Comma 3 2 2 2 2 2 9 21" xfId="5741"/>
    <cellStyle name="Comma 3 2 2 2 2 2 9 22" xfId="5742"/>
    <cellStyle name="Comma 3 2 2 2 2 2 9 3" xfId="5743"/>
    <cellStyle name="Comma 3 2 2 2 2 2 9 4" xfId="5744"/>
    <cellStyle name="Comma 3 2 2 2 2 2 9 5" xfId="5745"/>
    <cellStyle name="Comma 3 2 2 2 2 2 9 6" xfId="5746"/>
    <cellStyle name="Comma 3 2 2 2 2 2 9 7" xfId="5747"/>
    <cellStyle name="Comma 3 2 2 2 2 2 9 8" xfId="5748"/>
    <cellStyle name="Comma 3 2 2 2 2 2 9 9" xfId="5749"/>
    <cellStyle name="Comma 3 2 2 2 2 20" xfId="5750"/>
    <cellStyle name="Comma 3 2 2 2 2 21" xfId="5751"/>
    <cellStyle name="Comma 3 2 2 2 2 22" xfId="5752"/>
    <cellStyle name="Comma 3 2 2 2 2 23" xfId="5753"/>
    <cellStyle name="Comma 3 2 2 2 2 24" xfId="5754"/>
    <cellStyle name="Comma 3 2 2 2 2 25" xfId="5755"/>
    <cellStyle name="Comma 3 2 2 2 2 26" xfId="5756"/>
    <cellStyle name="Comma 3 2 2 2 2 27" xfId="5757"/>
    <cellStyle name="Comma 3 2 2 2 2 28" xfId="5758"/>
    <cellStyle name="Comma 3 2 2 2 2 29" xfId="5759"/>
    <cellStyle name="Comma 3 2 2 2 2 3" xfId="5760"/>
    <cellStyle name="Comma 3 2 2 2 2 3 10" xfId="5761"/>
    <cellStyle name="Comma 3 2 2 2 2 3 11" xfId="5762"/>
    <cellStyle name="Comma 3 2 2 2 2 3 12" xfId="5763"/>
    <cellStyle name="Comma 3 2 2 2 2 3 13" xfId="5764"/>
    <cellStyle name="Comma 3 2 2 2 2 3 14" xfId="5765"/>
    <cellStyle name="Comma 3 2 2 2 2 3 15" xfId="5766"/>
    <cellStyle name="Comma 3 2 2 2 2 3 16" xfId="5767"/>
    <cellStyle name="Comma 3 2 2 2 2 3 17" xfId="5768"/>
    <cellStyle name="Comma 3 2 2 2 2 3 18" xfId="5769"/>
    <cellStyle name="Comma 3 2 2 2 2 3 19" xfId="5770"/>
    <cellStyle name="Comma 3 2 2 2 2 3 2" xfId="5771"/>
    <cellStyle name="Comma 3 2 2 2 2 3 20" xfId="5772"/>
    <cellStyle name="Comma 3 2 2 2 2 3 21" xfId="5773"/>
    <cellStyle name="Comma 3 2 2 2 2 3 22" xfId="5774"/>
    <cellStyle name="Comma 3 2 2 2 2 3 23" xfId="5775"/>
    <cellStyle name="Comma 3 2 2 2 2 3 3" xfId="5776"/>
    <cellStyle name="Comma 3 2 2 2 2 3 4" xfId="5777"/>
    <cellStyle name="Comma 3 2 2 2 2 3 5" xfId="5778"/>
    <cellStyle name="Comma 3 2 2 2 2 3 6" xfId="5779"/>
    <cellStyle name="Comma 3 2 2 2 2 3 7" xfId="5780"/>
    <cellStyle name="Comma 3 2 2 2 2 3 8" xfId="5781"/>
    <cellStyle name="Comma 3 2 2 2 2 3 9" xfId="5782"/>
    <cellStyle name="Comma 3 2 2 2 2 30" xfId="5783"/>
    <cellStyle name="Comma 3 2 2 2 2 31" xfId="5784"/>
    <cellStyle name="Comma 3 2 2 2 2 32" xfId="5785"/>
    <cellStyle name="Comma 3 2 2 2 2 33" xfId="5786"/>
    <cellStyle name="Comma 3 2 2 2 2 34" xfId="5787"/>
    <cellStyle name="Comma 3 2 2 2 2 35" xfId="5788"/>
    <cellStyle name="Comma 3 2 2 2 2 36" xfId="5789"/>
    <cellStyle name="Comma 3 2 2 2 2 37" xfId="5790"/>
    <cellStyle name="Comma 3 2 2 2 2 38" xfId="5791"/>
    <cellStyle name="Comma 3 2 2 2 2 39" xfId="5792"/>
    <cellStyle name="Comma 3 2 2 2 2 4" xfId="5793"/>
    <cellStyle name="Comma 3 2 2 2 2 40" xfId="5794"/>
    <cellStyle name="Comma 3 2 2 2 2 41" xfId="5795"/>
    <cellStyle name="Comma 3 2 2 2 2 42" xfId="5796"/>
    <cellStyle name="Comma 3 2 2 2 2 43" xfId="5797"/>
    <cellStyle name="Comma 3 2 2 2 2 44" xfId="5798"/>
    <cellStyle name="Comma 3 2 2 2 2 45" xfId="5799"/>
    <cellStyle name="Comma 3 2 2 2 2 46" xfId="5800"/>
    <cellStyle name="Comma 3 2 2 2 2 47" xfId="5801"/>
    <cellStyle name="Comma 3 2 2 2 2 48" xfId="5802"/>
    <cellStyle name="Comma 3 2 2 2 2 49" xfId="5803"/>
    <cellStyle name="Comma 3 2 2 2 2 5" xfId="5804"/>
    <cellStyle name="Comma 3 2 2 2 2 50" xfId="5805"/>
    <cellStyle name="Comma 3 2 2 2 2 51" xfId="5806"/>
    <cellStyle name="Comma 3 2 2 2 2 51 10" xfId="5807"/>
    <cellStyle name="Comma 3 2 2 2 2 51 11" xfId="5808"/>
    <cellStyle name="Comma 3 2 2 2 2 51 12" xfId="5809"/>
    <cellStyle name="Comma 3 2 2 2 2 51 13" xfId="5810"/>
    <cellStyle name="Comma 3 2 2 2 2 51 14" xfId="5811"/>
    <cellStyle name="Comma 3 2 2 2 2 51 15" xfId="5812"/>
    <cellStyle name="Comma 3 2 2 2 2 51 16" xfId="5813"/>
    <cellStyle name="Comma 3 2 2 2 2 51 17" xfId="5814"/>
    <cellStyle name="Comma 3 2 2 2 2 51 18" xfId="5815"/>
    <cellStyle name="Comma 3 2 2 2 2 51 19" xfId="5816"/>
    <cellStyle name="Comma 3 2 2 2 2 51 2" xfId="5817"/>
    <cellStyle name="Comma 3 2 2 2 2 51 2 2" xfId="5818"/>
    <cellStyle name="Comma 3 2 2 2 2 51 20" xfId="5819"/>
    <cellStyle name="Comma 3 2 2 2 2 51 21" xfId="5820"/>
    <cellStyle name="Comma 3 2 2 2 2 51 22" xfId="5821"/>
    <cellStyle name="Comma 3 2 2 2 2 51 23" xfId="5822"/>
    <cellStyle name="Comma 3 2 2 2 2 51 24" xfId="5823"/>
    <cellStyle name="Comma 3 2 2 2 2 51 3" xfId="5824"/>
    <cellStyle name="Comma 3 2 2 2 2 51 4" xfId="5825"/>
    <cellStyle name="Comma 3 2 2 2 2 51 5" xfId="5826"/>
    <cellStyle name="Comma 3 2 2 2 2 51 6" xfId="5827"/>
    <cellStyle name="Comma 3 2 2 2 2 51 7" xfId="5828"/>
    <cellStyle name="Comma 3 2 2 2 2 51 8" xfId="5829"/>
    <cellStyle name="Comma 3 2 2 2 2 51 9" xfId="5830"/>
    <cellStyle name="Comma 3 2 2 2 2 52" xfId="5831"/>
    <cellStyle name="Comma 3 2 2 2 2 52 10" xfId="5832"/>
    <cellStyle name="Comma 3 2 2 2 2 52 11" xfId="5833"/>
    <cellStyle name="Comma 3 2 2 2 2 52 12" xfId="5834"/>
    <cellStyle name="Comma 3 2 2 2 2 52 13" xfId="5835"/>
    <cellStyle name="Comma 3 2 2 2 2 52 14" xfId="5836"/>
    <cellStyle name="Comma 3 2 2 2 2 52 15" xfId="5837"/>
    <cellStyle name="Comma 3 2 2 2 2 52 16" xfId="5838"/>
    <cellStyle name="Comma 3 2 2 2 2 52 17" xfId="5839"/>
    <cellStyle name="Comma 3 2 2 2 2 52 18" xfId="5840"/>
    <cellStyle name="Comma 3 2 2 2 2 52 19" xfId="5841"/>
    <cellStyle name="Comma 3 2 2 2 2 52 2" xfId="5842"/>
    <cellStyle name="Comma 3 2 2 2 2 52 20" xfId="5843"/>
    <cellStyle name="Comma 3 2 2 2 2 52 21" xfId="5844"/>
    <cellStyle name="Comma 3 2 2 2 2 52 22" xfId="5845"/>
    <cellStyle name="Comma 3 2 2 2 2 52 3" xfId="5846"/>
    <cellStyle name="Comma 3 2 2 2 2 52 4" xfId="5847"/>
    <cellStyle name="Comma 3 2 2 2 2 52 5" xfId="5848"/>
    <cellStyle name="Comma 3 2 2 2 2 52 6" xfId="5849"/>
    <cellStyle name="Comma 3 2 2 2 2 52 7" xfId="5850"/>
    <cellStyle name="Comma 3 2 2 2 2 52 8" xfId="5851"/>
    <cellStyle name="Comma 3 2 2 2 2 52 9" xfId="5852"/>
    <cellStyle name="Comma 3 2 2 2 2 6" xfId="5853"/>
    <cellStyle name="Comma 3 2 2 2 2 7" xfId="5854"/>
    <cellStyle name="Comma 3 2 2 2 2 8" xfId="5855"/>
    <cellStyle name="Comma 3 2 2 2 2 9" xfId="5856"/>
    <cellStyle name="Comma 3 2 2 2 20" xfId="5857"/>
    <cellStyle name="Comma 3 2 2 2 20 10" xfId="5858"/>
    <cellStyle name="Comma 3 2 2 2 20 11" xfId="5859"/>
    <cellStyle name="Comma 3 2 2 2 20 12" xfId="5860"/>
    <cellStyle name="Comma 3 2 2 2 20 13" xfId="5861"/>
    <cellStyle name="Comma 3 2 2 2 20 14" xfId="5862"/>
    <cellStyle name="Comma 3 2 2 2 20 15" xfId="5863"/>
    <cellStyle name="Comma 3 2 2 2 20 16" xfId="5864"/>
    <cellStyle name="Comma 3 2 2 2 20 17" xfId="5865"/>
    <cellStyle name="Comma 3 2 2 2 20 18" xfId="5866"/>
    <cellStyle name="Comma 3 2 2 2 20 19" xfId="5867"/>
    <cellStyle name="Comma 3 2 2 2 20 2" xfId="5868"/>
    <cellStyle name="Comma 3 2 2 2 20 20" xfId="5869"/>
    <cellStyle name="Comma 3 2 2 2 20 21" xfId="5870"/>
    <cellStyle name="Comma 3 2 2 2 20 22" xfId="5871"/>
    <cellStyle name="Comma 3 2 2 2 20 3" xfId="5872"/>
    <cellStyle name="Comma 3 2 2 2 20 4" xfId="5873"/>
    <cellStyle name="Comma 3 2 2 2 20 5" xfId="5874"/>
    <cellStyle name="Comma 3 2 2 2 20 6" xfId="5875"/>
    <cellStyle name="Comma 3 2 2 2 20 7" xfId="5876"/>
    <cellStyle name="Comma 3 2 2 2 20 8" xfId="5877"/>
    <cellStyle name="Comma 3 2 2 2 20 9" xfId="5878"/>
    <cellStyle name="Comma 3 2 2 2 21" xfId="5879"/>
    <cellStyle name="Comma 3 2 2 2 21 10" xfId="5880"/>
    <cellStyle name="Comma 3 2 2 2 21 11" xfId="5881"/>
    <cellStyle name="Comma 3 2 2 2 21 12" xfId="5882"/>
    <cellStyle name="Comma 3 2 2 2 21 13" xfId="5883"/>
    <cellStyle name="Comma 3 2 2 2 21 14" xfId="5884"/>
    <cellStyle name="Comma 3 2 2 2 21 15" xfId="5885"/>
    <cellStyle name="Comma 3 2 2 2 21 16" xfId="5886"/>
    <cellStyle name="Comma 3 2 2 2 21 17" xfId="5887"/>
    <cellStyle name="Comma 3 2 2 2 21 18" xfId="5888"/>
    <cellStyle name="Comma 3 2 2 2 21 19" xfId="5889"/>
    <cellStyle name="Comma 3 2 2 2 21 2" xfId="5890"/>
    <cellStyle name="Comma 3 2 2 2 21 20" xfId="5891"/>
    <cellStyle name="Comma 3 2 2 2 21 21" xfId="5892"/>
    <cellStyle name="Comma 3 2 2 2 21 22" xfId="5893"/>
    <cellStyle name="Comma 3 2 2 2 21 3" xfId="5894"/>
    <cellStyle name="Comma 3 2 2 2 21 4" xfId="5895"/>
    <cellStyle name="Comma 3 2 2 2 21 5" xfId="5896"/>
    <cellStyle name="Comma 3 2 2 2 21 6" xfId="5897"/>
    <cellStyle name="Comma 3 2 2 2 21 7" xfId="5898"/>
    <cellStyle name="Comma 3 2 2 2 21 8" xfId="5899"/>
    <cellStyle name="Comma 3 2 2 2 21 9" xfId="5900"/>
    <cellStyle name="Comma 3 2 2 2 22" xfId="5901"/>
    <cellStyle name="Comma 3 2 2 2 22 10" xfId="5902"/>
    <cellStyle name="Comma 3 2 2 2 22 11" xfId="5903"/>
    <cellStyle name="Comma 3 2 2 2 22 12" xfId="5904"/>
    <cellStyle name="Comma 3 2 2 2 22 13" xfId="5905"/>
    <cellStyle name="Comma 3 2 2 2 22 14" xfId="5906"/>
    <cellStyle name="Comma 3 2 2 2 22 15" xfId="5907"/>
    <cellStyle name="Comma 3 2 2 2 22 16" xfId="5908"/>
    <cellStyle name="Comma 3 2 2 2 22 17" xfId="5909"/>
    <cellStyle name="Comma 3 2 2 2 22 18" xfId="5910"/>
    <cellStyle name="Comma 3 2 2 2 22 19" xfId="5911"/>
    <cellStyle name="Comma 3 2 2 2 22 2" xfId="5912"/>
    <cellStyle name="Comma 3 2 2 2 22 20" xfId="5913"/>
    <cellStyle name="Comma 3 2 2 2 22 21" xfId="5914"/>
    <cellStyle name="Comma 3 2 2 2 22 22" xfId="5915"/>
    <cellStyle name="Comma 3 2 2 2 22 3" xfId="5916"/>
    <cellStyle name="Comma 3 2 2 2 22 4" xfId="5917"/>
    <cellStyle name="Comma 3 2 2 2 22 5" xfId="5918"/>
    <cellStyle name="Comma 3 2 2 2 22 6" xfId="5919"/>
    <cellStyle name="Comma 3 2 2 2 22 7" xfId="5920"/>
    <cellStyle name="Comma 3 2 2 2 22 8" xfId="5921"/>
    <cellStyle name="Comma 3 2 2 2 22 9" xfId="5922"/>
    <cellStyle name="Comma 3 2 2 2 23" xfId="5923"/>
    <cellStyle name="Comma 3 2 2 2 23 10" xfId="5924"/>
    <cellStyle name="Comma 3 2 2 2 23 11" xfId="5925"/>
    <cellStyle name="Comma 3 2 2 2 23 12" xfId="5926"/>
    <cellStyle name="Comma 3 2 2 2 23 13" xfId="5927"/>
    <cellStyle name="Comma 3 2 2 2 23 14" xfId="5928"/>
    <cellStyle name="Comma 3 2 2 2 23 15" xfId="5929"/>
    <cellStyle name="Comma 3 2 2 2 23 16" xfId="5930"/>
    <cellStyle name="Comma 3 2 2 2 23 17" xfId="5931"/>
    <cellStyle name="Comma 3 2 2 2 23 18" xfId="5932"/>
    <cellStyle name="Comma 3 2 2 2 23 19" xfId="5933"/>
    <cellStyle name="Comma 3 2 2 2 23 2" xfId="5934"/>
    <cellStyle name="Comma 3 2 2 2 23 20" xfId="5935"/>
    <cellStyle name="Comma 3 2 2 2 23 21" xfId="5936"/>
    <cellStyle name="Comma 3 2 2 2 23 22" xfId="5937"/>
    <cellStyle name="Comma 3 2 2 2 23 3" xfId="5938"/>
    <cellStyle name="Comma 3 2 2 2 23 4" xfId="5939"/>
    <cellStyle name="Comma 3 2 2 2 23 5" xfId="5940"/>
    <cellStyle name="Comma 3 2 2 2 23 6" xfId="5941"/>
    <cellStyle name="Comma 3 2 2 2 23 7" xfId="5942"/>
    <cellStyle name="Comma 3 2 2 2 23 8" xfId="5943"/>
    <cellStyle name="Comma 3 2 2 2 23 9" xfId="5944"/>
    <cellStyle name="Comma 3 2 2 2 24" xfId="5945"/>
    <cellStyle name="Comma 3 2 2 2 24 10" xfId="5946"/>
    <cellStyle name="Comma 3 2 2 2 24 11" xfId="5947"/>
    <cellStyle name="Comma 3 2 2 2 24 12" xfId="5948"/>
    <cellStyle name="Comma 3 2 2 2 24 13" xfId="5949"/>
    <cellStyle name="Comma 3 2 2 2 24 14" xfId="5950"/>
    <cellStyle name="Comma 3 2 2 2 24 15" xfId="5951"/>
    <cellStyle name="Comma 3 2 2 2 24 16" xfId="5952"/>
    <cellStyle name="Comma 3 2 2 2 24 17" xfId="5953"/>
    <cellStyle name="Comma 3 2 2 2 24 18" xfId="5954"/>
    <cellStyle name="Comma 3 2 2 2 24 19" xfId="5955"/>
    <cellStyle name="Comma 3 2 2 2 24 2" xfId="5956"/>
    <cellStyle name="Comma 3 2 2 2 24 20" xfId="5957"/>
    <cellStyle name="Comma 3 2 2 2 24 21" xfId="5958"/>
    <cellStyle name="Comma 3 2 2 2 24 22" xfId="5959"/>
    <cellStyle name="Comma 3 2 2 2 24 3" xfId="5960"/>
    <cellStyle name="Comma 3 2 2 2 24 4" xfId="5961"/>
    <cellStyle name="Comma 3 2 2 2 24 5" xfId="5962"/>
    <cellStyle name="Comma 3 2 2 2 24 6" xfId="5963"/>
    <cellStyle name="Comma 3 2 2 2 24 7" xfId="5964"/>
    <cellStyle name="Comma 3 2 2 2 24 8" xfId="5965"/>
    <cellStyle name="Comma 3 2 2 2 24 9" xfId="5966"/>
    <cellStyle name="Comma 3 2 2 2 25" xfId="5967"/>
    <cellStyle name="Comma 3 2 2 2 25 10" xfId="5968"/>
    <cellStyle name="Comma 3 2 2 2 25 11" xfId="5969"/>
    <cellStyle name="Comma 3 2 2 2 25 12" xfId="5970"/>
    <cellStyle name="Comma 3 2 2 2 25 13" xfId="5971"/>
    <cellStyle name="Comma 3 2 2 2 25 14" xfId="5972"/>
    <cellStyle name="Comma 3 2 2 2 25 15" xfId="5973"/>
    <cellStyle name="Comma 3 2 2 2 25 16" xfId="5974"/>
    <cellStyle name="Comma 3 2 2 2 25 17" xfId="5975"/>
    <cellStyle name="Comma 3 2 2 2 25 18" xfId="5976"/>
    <cellStyle name="Comma 3 2 2 2 25 19" xfId="5977"/>
    <cellStyle name="Comma 3 2 2 2 25 2" xfId="5978"/>
    <cellStyle name="Comma 3 2 2 2 25 20" xfId="5979"/>
    <cellStyle name="Comma 3 2 2 2 25 21" xfId="5980"/>
    <cellStyle name="Comma 3 2 2 2 25 22" xfId="5981"/>
    <cellStyle name="Comma 3 2 2 2 25 3" xfId="5982"/>
    <cellStyle name="Comma 3 2 2 2 25 4" xfId="5983"/>
    <cellStyle name="Comma 3 2 2 2 25 5" xfId="5984"/>
    <cellStyle name="Comma 3 2 2 2 25 6" xfId="5985"/>
    <cellStyle name="Comma 3 2 2 2 25 7" xfId="5986"/>
    <cellStyle name="Comma 3 2 2 2 25 8" xfId="5987"/>
    <cellStyle name="Comma 3 2 2 2 25 9" xfId="5988"/>
    <cellStyle name="Comma 3 2 2 2 26" xfId="5989"/>
    <cellStyle name="Comma 3 2 2 2 26 10" xfId="5990"/>
    <cellStyle name="Comma 3 2 2 2 26 11" xfId="5991"/>
    <cellStyle name="Comma 3 2 2 2 26 12" xfId="5992"/>
    <cellStyle name="Comma 3 2 2 2 26 13" xfId="5993"/>
    <cellStyle name="Comma 3 2 2 2 26 14" xfId="5994"/>
    <cellStyle name="Comma 3 2 2 2 26 15" xfId="5995"/>
    <cellStyle name="Comma 3 2 2 2 26 16" xfId="5996"/>
    <cellStyle name="Comma 3 2 2 2 26 17" xfId="5997"/>
    <cellStyle name="Comma 3 2 2 2 26 18" xfId="5998"/>
    <cellStyle name="Comma 3 2 2 2 26 19" xfId="5999"/>
    <cellStyle name="Comma 3 2 2 2 26 2" xfId="6000"/>
    <cellStyle name="Comma 3 2 2 2 26 20" xfId="6001"/>
    <cellStyle name="Comma 3 2 2 2 26 21" xfId="6002"/>
    <cellStyle name="Comma 3 2 2 2 26 22" xfId="6003"/>
    <cellStyle name="Comma 3 2 2 2 26 3" xfId="6004"/>
    <cellStyle name="Comma 3 2 2 2 26 4" xfId="6005"/>
    <cellStyle name="Comma 3 2 2 2 26 5" xfId="6006"/>
    <cellStyle name="Comma 3 2 2 2 26 6" xfId="6007"/>
    <cellStyle name="Comma 3 2 2 2 26 7" xfId="6008"/>
    <cellStyle name="Comma 3 2 2 2 26 8" xfId="6009"/>
    <cellStyle name="Comma 3 2 2 2 26 9" xfId="6010"/>
    <cellStyle name="Comma 3 2 2 2 27" xfId="6011"/>
    <cellStyle name="Comma 3 2 2 2 27 10" xfId="6012"/>
    <cellStyle name="Comma 3 2 2 2 27 11" xfId="6013"/>
    <cellStyle name="Comma 3 2 2 2 27 12" xfId="6014"/>
    <cellStyle name="Comma 3 2 2 2 27 13" xfId="6015"/>
    <cellStyle name="Comma 3 2 2 2 27 14" xfId="6016"/>
    <cellStyle name="Comma 3 2 2 2 27 15" xfId="6017"/>
    <cellStyle name="Comma 3 2 2 2 27 16" xfId="6018"/>
    <cellStyle name="Comma 3 2 2 2 27 17" xfId="6019"/>
    <cellStyle name="Comma 3 2 2 2 27 18" xfId="6020"/>
    <cellStyle name="Comma 3 2 2 2 27 19" xfId="6021"/>
    <cellStyle name="Comma 3 2 2 2 27 2" xfId="6022"/>
    <cellStyle name="Comma 3 2 2 2 27 20" xfId="6023"/>
    <cellStyle name="Comma 3 2 2 2 27 21" xfId="6024"/>
    <cellStyle name="Comma 3 2 2 2 27 22" xfId="6025"/>
    <cellStyle name="Comma 3 2 2 2 27 3" xfId="6026"/>
    <cellStyle name="Comma 3 2 2 2 27 4" xfId="6027"/>
    <cellStyle name="Comma 3 2 2 2 27 5" xfId="6028"/>
    <cellStyle name="Comma 3 2 2 2 27 6" xfId="6029"/>
    <cellStyle name="Comma 3 2 2 2 27 7" xfId="6030"/>
    <cellStyle name="Comma 3 2 2 2 27 8" xfId="6031"/>
    <cellStyle name="Comma 3 2 2 2 27 9" xfId="6032"/>
    <cellStyle name="Comma 3 2 2 2 28" xfId="6033"/>
    <cellStyle name="Comma 3 2 2 2 28 10" xfId="6034"/>
    <cellStyle name="Comma 3 2 2 2 28 11" xfId="6035"/>
    <cellStyle name="Comma 3 2 2 2 28 12" xfId="6036"/>
    <cellStyle name="Comma 3 2 2 2 28 13" xfId="6037"/>
    <cellStyle name="Comma 3 2 2 2 28 14" xfId="6038"/>
    <cellStyle name="Comma 3 2 2 2 28 15" xfId="6039"/>
    <cellStyle name="Comma 3 2 2 2 28 16" xfId="6040"/>
    <cellStyle name="Comma 3 2 2 2 28 17" xfId="6041"/>
    <cellStyle name="Comma 3 2 2 2 28 18" xfId="6042"/>
    <cellStyle name="Comma 3 2 2 2 28 19" xfId="6043"/>
    <cellStyle name="Comma 3 2 2 2 28 2" xfId="6044"/>
    <cellStyle name="Comma 3 2 2 2 28 20" xfId="6045"/>
    <cellStyle name="Comma 3 2 2 2 28 21" xfId="6046"/>
    <cellStyle name="Comma 3 2 2 2 28 22" xfId="6047"/>
    <cellStyle name="Comma 3 2 2 2 28 3" xfId="6048"/>
    <cellStyle name="Comma 3 2 2 2 28 4" xfId="6049"/>
    <cellStyle name="Comma 3 2 2 2 28 5" xfId="6050"/>
    <cellStyle name="Comma 3 2 2 2 28 6" xfId="6051"/>
    <cellStyle name="Comma 3 2 2 2 28 7" xfId="6052"/>
    <cellStyle name="Comma 3 2 2 2 28 8" xfId="6053"/>
    <cellStyle name="Comma 3 2 2 2 28 9" xfId="6054"/>
    <cellStyle name="Comma 3 2 2 2 29" xfId="6055"/>
    <cellStyle name="Comma 3 2 2 2 29 10" xfId="6056"/>
    <cellStyle name="Comma 3 2 2 2 29 11" xfId="6057"/>
    <cellStyle name="Comma 3 2 2 2 29 12" xfId="6058"/>
    <cellStyle name="Comma 3 2 2 2 29 13" xfId="6059"/>
    <cellStyle name="Comma 3 2 2 2 29 14" xfId="6060"/>
    <cellStyle name="Comma 3 2 2 2 29 15" xfId="6061"/>
    <cellStyle name="Comma 3 2 2 2 29 16" xfId="6062"/>
    <cellStyle name="Comma 3 2 2 2 29 17" xfId="6063"/>
    <cellStyle name="Comma 3 2 2 2 29 18" xfId="6064"/>
    <cellStyle name="Comma 3 2 2 2 29 19" xfId="6065"/>
    <cellStyle name="Comma 3 2 2 2 29 2" xfId="6066"/>
    <cellStyle name="Comma 3 2 2 2 29 20" xfId="6067"/>
    <cellStyle name="Comma 3 2 2 2 29 21" xfId="6068"/>
    <cellStyle name="Comma 3 2 2 2 29 22" xfId="6069"/>
    <cellStyle name="Comma 3 2 2 2 29 3" xfId="6070"/>
    <cellStyle name="Comma 3 2 2 2 29 4" xfId="6071"/>
    <cellStyle name="Comma 3 2 2 2 29 5" xfId="6072"/>
    <cellStyle name="Comma 3 2 2 2 29 6" xfId="6073"/>
    <cellStyle name="Comma 3 2 2 2 29 7" xfId="6074"/>
    <cellStyle name="Comma 3 2 2 2 29 8" xfId="6075"/>
    <cellStyle name="Comma 3 2 2 2 29 9" xfId="6076"/>
    <cellStyle name="Comma 3 2 2 2 3" xfId="6077"/>
    <cellStyle name="Comma 3 2 2 2 3 10" xfId="6078"/>
    <cellStyle name="Comma 3 2 2 2 3 11" xfId="6079"/>
    <cellStyle name="Comma 3 2 2 2 3 12" xfId="6080"/>
    <cellStyle name="Comma 3 2 2 2 3 13" xfId="6081"/>
    <cellStyle name="Comma 3 2 2 2 3 14" xfId="6082"/>
    <cellStyle name="Comma 3 2 2 2 3 15" xfId="6083"/>
    <cellStyle name="Comma 3 2 2 2 3 16" xfId="6084"/>
    <cellStyle name="Comma 3 2 2 2 3 17" xfId="6085"/>
    <cellStyle name="Comma 3 2 2 2 3 18" xfId="6086"/>
    <cellStyle name="Comma 3 2 2 2 3 19" xfId="6087"/>
    <cellStyle name="Comma 3 2 2 2 3 2" xfId="6088"/>
    <cellStyle name="Comma 3 2 2 2 3 20" xfId="6089"/>
    <cellStyle name="Comma 3 2 2 2 3 21" xfId="6090"/>
    <cellStyle name="Comma 3 2 2 2 3 22" xfId="6091"/>
    <cellStyle name="Comma 3 2 2 2 3 3" xfId="6092"/>
    <cellStyle name="Comma 3 2 2 2 3 4" xfId="6093"/>
    <cellStyle name="Comma 3 2 2 2 3 5" xfId="6094"/>
    <cellStyle name="Comma 3 2 2 2 3 6" xfId="6095"/>
    <cellStyle name="Comma 3 2 2 2 3 7" xfId="6096"/>
    <cellStyle name="Comma 3 2 2 2 3 8" xfId="6097"/>
    <cellStyle name="Comma 3 2 2 2 3 9" xfId="6098"/>
    <cellStyle name="Comma 3 2 2 2 30" xfId="6099"/>
    <cellStyle name="Comma 3 2 2 2 30 10" xfId="6100"/>
    <cellStyle name="Comma 3 2 2 2 30 11" xfId="6101"/>
    <cellStyle name="Comma 3 2 2 2 30 12" xfId="6102"/>
    <cellStyle name="Comma 3 2 2 2 30 13" xfId="6103"/>
    <cellStyle name="Comma 3 2 2 2 30 14" xfId="6104"/>
    <cellStyle name="Comma 3 2 2 2 30 15" xfId="6105"/>
    <cellStyle name="Comma 3 2 2 2 30 16" xfId="6106"/>
    <cellStyle name="Comma 3 2 2 2 30 17" xfId="6107"/>
    <cellStyle name="Comma 3 2 2 2 30 18" xfId="6108"/>
    <cellStyle name="Comma 3 2 2 2 30 19" xfId="6109"/>
    <cellStyle name="Comma 3 2 2 2 30 2" xfId="6110"/>
    <cellStyle name="Comma 3 2 2 2 30 20" xfId="6111"/>
    <cellStyle name="Comma 3 2 2 2 30 21" xfId="6112"/>
    <cellStyle name="Comma 3 2 2 2 30 22" xfId="6113"/>
    <cellStyle name="Comma 3 2 2 2 30 3" xfId="6114"/>
    <cellStyle name="Comma 3 2 2 2 30 4" xfId="6115"/>
    <cellStyle name="Comma 3 2 2 2 30 5" xfId="6116"/>
    <cellStyle name="Comma 3 2 2 2 30 6" xfId="6117"/>
    <cellStyle name="Comma 3 2 2 2 30 7" xfId="6118"/>
    <cellStyle name="Comma 3 2 2 2 30 8" xfId="6119"/>
    <cellStyle name="Comma 3 2 2 2 30 9" xfId="6120"/>
    <cellStyle name="Comma 3 2 2 2 31" xfId="6121"/>
    <cellStyle name="Comma 3 2 2 2 31 10" xfId="6122"/>
    <cellStyle name="Comma 3 2 2 2 31 11" xfId="6123"/>
    <cellStyle name="Comma 3 2 2 2 31 12" xfId="6124"/>
    <cellStyle name="Comma 3 2 2 2 31 13" xfId="6125"/>
    <cellStyle name="Comma 3 2 2 2 31 14" xfId="6126"/>
    <cellStyle name="Comma 3 2 2 2 31 15" xfId="6127"/>
    <cellStyle name="Comma 3 2 2 2 31 16" xfId="6128"/>
    <cellStyle name="Comma 3 2 2 2 31 17" xfId="6129"/>
    <cellStyle name="Comma 3 2 2 2 31 18" xfId="6130"/>
    <cellStyle name="Comma 3 2 2 2 31 19" xfId="6131"/>
    <cellStyle name="Comma 3 2 2 2 31 2" xfId="6132"/>
    <cellStyle name="Comma 3 2 2 2 31 20" xfId="6133"/>
    <cellStyle name="Comma 3 2 2 2 31 21" xfId="6134"/>
    <cellStyle name="Comma 3 2 2 2 31 22" xfId="6135"/>
    <cellStyle name="Comma 3 2 2 2 31 3" xfId="6136"/>
    <cellStyle name="Comma 3 2 2 2 31 4" xfId="6137"/>
    <cellStyle name="Comma 3 2 2 2 31 5" xfId="6138"/>
    <cellStyle name="Comma 3 2 2 2 31 6" xfId="6139"/>
    <cellStyle name="Comma 3 2 2 2 31 7" xfId="6140"/>
    <cellStyle name="Comma 3 2 2 2 31 8" xfId="6141"/>
    <cellStyle name="Comma 3 2 2 2 31 9" xfId="6142"/>
    <cellStyle name="Comma 3 2 2 2 32" xfId="6143"/>
    <cellStyle name="Comma 3 2 2 2 32 2" xfId="6144"/>
    <cellStyle name="Comma 3 2 2 2 32 2 10" xfId="6145"/>
    <cellStyle name="Comma 3 2 2 2 32 2 11" xfId="6146"/>
    <cellStyle name="Comma 3 2 2 2 32 2 12" xfId="6147"/>
    <cellStyle name="Comma 3 2 2 2 32 2 13" xfId="6148"/>
    <cellStyle name="Comma 3 2 2 2 32 2 14" xfId="6149"/>
    <cellStyle name="Comma 3 2 2 2 32 2 15" xfId="6150"/>
    <cellStyle name="Comma 3 2 2 2 32 2 16" xfId="6151"/>
    <cellStyle name="Comma 3 2 2 2 32 2 17" xfId="6152"/>
    <cellStyle name="Comma 3 2 2 2 32 2 18" xfId="6153"/>
    <cellStyle name="Comma 3 2 2 2 32 2 19" xfId="6154"/>
    <cellStyle name="Comma 3 2 2 2 32 2 2" xfId="6155"/>
    <cellStyle name="Comma 3 2 2 2 32 2 20" xfId="6156"/>
    <cellStyle name="Comma 3 2 2 2 32 2 21" xfId="6157"/>
    <cellStyle name="Comma 3 2 2 2 32 2 22" xfId="6158"/>
    <cellStyle name="Comma 3 2 2 2 32 2 3" xfId="6159"/>
    <cellStyle name="Comma 3 2 2 2 32 2 4" xfId="6160"/>
    <cellStyle name="Comma 3 2 2 2 32 2 5" xfId="6161"/>
    <cellStyle name="Comma 3 2 2 2 32 2 6" xfId="6162"/>
    <cellStyle name="Comma 3 2 2 2 32 2 7" xfId="6163"/>
    <cellStyle name="Comma 3 2 2 2 32 2 8" xfId="6164"/>
    <cellStyle name="Comma 3 2 2 2 32 2 9" xfId="6165"/>
    <cellStyle name="Comma 3 2 2 2 33" xfId="6166"/>
    <cellStyle name="Comma 3 2 2 2 33 10" xfId="6167"/>
    <cellStyle name="Comma 3 2 2 2 33 11" xfId="6168"/>
    <cellStyle name="Comma 3 2 2 2 33 12" xfId="6169"/>
    <cellStyle name="Comma 3 2 2 2 33 13" xfId="6170"/>
    <cellStyle name="Comma 3 2 2 2 33 14" xfId="6171"/>
    <cellStyle name="Comma 3 2 2 2 33 15" xfId="6172"/>
    <cellStyle name="Comma 3 2 2 2 33 16" xfId="6173"/>
    <cellStyle name="Comma 3 2 2 2 33 17" xfId="6174"/>
    <cellStyle name="Comma 3 2 2 2 33 18" xfId="6175"/>
    <cellStyle name="Comma 3 2 2 2 33 19" xfId="6176"/>
    <cellStyle name="Comma 3 2 2 2 33 2" xfId="6177"/>
    <cellStyle name="Comma 3 2 2 2 33 20" xfId="6178"/>
    <cellStyle name="Comma 3 2 2 2 33 21" xfId="6179"/>
    <cellStyle name="Comma 3 2 2 2 33 22" xfId="6180"/>
    <cellStyle name="Comma 3 2 2 2 33 3" xfId="6181"/>
    <cellStyle name="Comma 3 2 2 2 33 4" xfId="6182"/>
    <cellStyle name="Comma 3 2 2 2 33 5" xfId="6183"/>
    <cellStyle name="Comma 3 2 2 2 33 6" xfId="6184"/>
    <cellStyle name="Comma 3 2 2 2 33 7" xfId="6185"/>
    <cellStyle name="Comma 3 2 2 2 33 8" xfId="6186"/>
    <cellStyle name="Comma 3 2 2 2 33 9" xfId="6187"/>
    <cellStyle name="Comma 3 2 2 2 34" xfId="6188"/>
    <cellStyle name="Comma 3 2 2 2 34 10" xfId="6189"/>
    <cellStyle name="Comma 3 2 2 2 34 11" xfId="6190"/>
    <cellStyle name="Comma 3 2 2 2 34 12" xfId="6191"/>
    <cellStyle name="Comma 3 2 2 2 34 13" xfId="6192"/>
    <cellStyle name="Comma 3 2 2 2 34 14" xfId="6193"/>
    <cellStyle name="Comma 3 2 2 2 34 15" xfId="6194"/>
    <cellStyle name="Comma 3 2 2 2 34 16" xfId="6195"/>
    <cellStyle name="Comma 3 2 2 2 34 17" xfId="6196"/>
    <cellStyle name="Comma 3 2 2 2 34 18" xfId="6197"/>
    <cellStyle name="Comma 3 2 2 2 34 19" xfId="6198"/>
    <cellStyle name="Comma 3 2 2 2 34 2" xfId="6199"/>
    <cellStyle name="Comma 3 2 2 2 34 20" xfId="6200"/>
    <cellStyle name="Comma 3 2 2 2 34 21" xfId="6201"/>
    <cellStyle name="Comma 3 2 2 2 34 22" xfId="6202"/>
    <cellStyle name="Comma 3 2 2 2 34 3" xfId="6203"/>
    <cellStyle name="Comma 3 2 2 2 34 4" xfId="6204"/>
    <cellStyle name="Comma 3 2 2 2 34 5" xfId="6205"/>
    <cellStyle name="Comma 3 2 2 2 34 6" xfId="6206"/>
    <cellStyle name="Comma 3 2 2 2 34 7" xfId="6207"/>
    <cellStyle name="Comma 3 2 2 2 34 8" xfId="6208"/>
    <cellStyle name="Comma 3 2 2 2 34 9" xfId="6209"/>
    <cellStyle name="Comma 3 2 2 2 35" xfId="6210"/>
    <cellStyle name="Comma 3 2 2 2 35 10" xfId="6211"/>
    <cellStyle name="Comma 3 2 2 2 35 11" xfId="6212"/>
    <cellStyle name="Comma 3 2 2 2 35 12" xfId="6213"/>
    <cellStyle name="Comma 3 2 2 2 35 13" xfId="6214"/>
    <cellStyle name="Comma 3 2 2 2 35 14" xfId="6215"/>
    <cellStyle name="Comma 3 2 2 2 35 15" xfId="6216"/>
    <cellStyle name="Comma 3 2 2 2 35 16" xfId="6217"/>
    <cellStyle name="Comma 3 2 2 2 35 17" xfId="6218"/>
    <cellStyle name="Comma 3 2 2 2 35 18" xfId="6219"/>
    <cellStyle name="Comma 3 2 2 2 35 19" xfId="6220"/>
    <cellStyle name="Comma 3 2 2 2 35 2" xfId="6221"/>
    <cellStyle name="Comma 3 2 2 2 35 20" xfId="6222"/>
    <cellStyle name="Comma 3 2 2 2 35 21" xfId="6223"/>
    <cellStyle name="Comma 3 2 2 2 35 22" xfId="6224"/>
    <cellStyle name="Comma 3 2 2 2 35 3" xfId="6225"/>
    <cellStyle name="Comma 3 2 2 2 35 4" xfId="6226"/>
    <cellStyle name="Comma 3 2 2 2 35 5" xfId="6227"/>
    <cellStyle name="Comma 3 2 2 2 35 6" xfId="6228"/>
    <cellStyle name="Comma 3 2 2 2 35 7" xfId="6229"/>
    <cellStyle name="Comma 3 2 2 2 35 8" xfId="6230"/>
    <cellStyle name="Comma 3 2 2 2 35 9" xfId="6231"/>
    <cellStyle name="Comma 3 2 2 2 36" xfId="6232"/>
    <cellStyle name="Comma 3 2 2 2 36 10" xfId="6233"/>
    <cellStyle name="Comma 3 2 2 2 36 11" xfId="6234"/>
    <cellStyle name="Comma 3 2 2 2 36 12" xfId="6235"/>
    <cellStyle name="Comma 3 2 2 2 36 13" xfId="6236"/>
    <cellStyle name="Comma 3 2 2 2 36 14" xfId="6237"/>
    <cellStyle name="Comma 3 2 2 2 36 15" xfId="6238"/>
    <cellStyle name="Comma 3 2 2 2 36 16" xfId="6239"/>
    <cellStyle name="Comma 3 2 2 2 36 17" xfId="6240"/>
    <cellStyle name="Comma 3 2 2 2 36 18" xfId="6241"/>
    <cellStyle name="Comma 3 2 2 2 36 19" xfId="6242"/>
    <cellStyle name="Comma 3 2 2 2 36 2" xfId="6243"/>
    <cellStyle name="Comma 3 2 2 2 36 20" xfId="6244"/>
    <cellStyle name="Comma 3 2 2 2 36 21" xfId="6245"/>
    <cellStyle name="Comma 3 2 2 2 36 22" xfId="6246"/>
    <cellStyle name="Comma 3 2 2 2 36 3" xfId="6247"/>
    <cellStyle name="Comma 3 2 2 2 36 4" xfId="6248"/>
    <cellStyle name="Comma 3 2 2 2 36 5" xfId="6249"/>
    <cellStyle name="Comma 3 2 2 2 36 6" xfId="6250"/>
    <cellStyle name="Comma 3 2 2 2 36 7" xfId="6251"/>
    <cellStyle name="Comma 3 2 2 2 36 8" xfId="6252"/>
    <cellStyle name="Comma 3 2 2 2 36 9" xfId="6253"/>
    <cellStyle name="Comma 3 2 2 2 37" xfId="6254"/>
    <cellStyle name="Comma 3 2 2 2 37 10" xfId="6255"/>
    <cellStyle name="Comma 3 2 2 2 37 11" xfId="6256"/>
    <cellStyle name="Comma 3 2 2 2 37 12" xfId="6257"/>
    <cellStyle name="Comma 3 2 2 2 37 13" xfId="6258"/>
    <cellStyle name="Comma 3 2 2 2 37 14" xfId="6259"/>
    <cellStyle name="Comma 3 2 2 2 37 15" xfId="6260"/>
    <cellStyle name="Comma 3 2 2 2 37 16" xfId="6261"/>
    <cellStyle name="Comma 3 2 2 2 37 17" xfId="6262"/>
    <cellStyle name="Comma 3 2 2 2 37 18" xfId="6263"/>
    <cellStyle name="Comma 3 2 2 2 37 19" xfId="6264"/>
    <cellStyle name="Comma 3 2 2 2 37 2" xfId="6265"/>
    <cellStyle name="Comma 3 2 2 2 37 20" xfId="6266"/>
    <cellStyle name="Comma 3 2 2 2 37 21" xfId="6267"/>
    <cellStyle name="Comma 3 2 2 2 37 22" xfId="6268"/>
    <cellStyle name="Comma 3 2 2 2 37 3" xfId="6269"/>
    <cellStyle name="Comma 3 2 2 2 37 4" xfId="6270"/>
    <cellStyle name="Comma 3 2 2 2 37 5" xfId="6271"/>
    <cellStyle name="Comma 3 2 2 2 37 6" xfId="6272"/>
    <cellStyle name="Comma 3 2 2 2 37 7" xfId="6273"/>
    <cellStyle name="Comma 3 2 2 2 37 8" xfId="6274"/>
    <cellStyle name="Comma 3 2 2 2 37 9" xfId="6275"/>
    <cellStyle name="Comma 3 2 2 2 38" xfId="6276"/>
    <cellStyle name="Comma 3 2 2 2 38 10" xfId="6277"/>
    <cellStyle name="Comma 3 2 2 2 38 11" xfId="6278"/>
    <cellStyle name="Comma 3 2 2 2 38 12" xfId="6279"/>
    <cellStyle name="Comma 3 2 2 2 38 13" xfId="6280"/>
    <cellStyle name="Comma 3 2 2 2 38 14" xfId="6281"/>
    <cellStyle name="Comma 3 2 2 2 38 15" xfId="6282"/>
    <cellStyle name="Comma 3 2 2 2 38 16" xfId="6283"/>
    <cellStyle name="Comma 3 2 2 2 38 17" xfId="6284"/>
    <cellStyle name="Comma 3 2 2 2 38 18" xfId="6285"/>
    <cellStyle name="Comma 3 2 2 2 38 19" xfId="6286"/>
    <cellStyle name="Comma 3 2 2 2 38 2" xfId="6287"/>
    <cellStyle name="Comma 3 2 2 2 38 20" xfId="6288"/>
    <cellStyle name="Comma 3 2 2 2 38 21" xfId="6289"/>
    <cellStyle name="Comma 3 2 2 2 38 22" xfId="6290"/>
    <cellStyle name="Comma 3 2 2 2 38 3" xfId="6291"/>
    <cellStyle name="Comma 3 2 2 2 38 4" xfId="6292"/>
    <cellStyle name="Comma 3 2 2 2 38 5" xfId="6293"/>
    <cellStyle name="Comma 3 2 2 2 38 6" xfId="6294"/>
    <cellStyle name="Comma 3 2 2 2 38 7" xfId="6295"/>
    <cellStyle name="Comma 3 2 2 2 38 8" xfId="6296"/>
    <cellStyle name="Comma 3 2 2 2 38 9" xfId="6297"/>
    <cellStyle name="Comma 3 2 2 2 39" xfId="6298"/>
    <cellStyle name="Comma 3 2 2 2 39 10" xfId="6299"/>
    <cellStyle name="Comma 3 2 2 2 39 11" xfId="6300"/>
    <cellStyle name="Comma 3 2 2 2 39 12" xfId="6301"/>
    <cellStyle name="Comma 3 2 2 2 39 13" xfId="6302"/>
    <cellStyle name="Comma 3 2 2 2 39 14" xfId="6303"/>
    <cellStyle name="Comma 3 2 2 2 39 15" xfId="6304"/>
    <cellStyle name="Comma 3 2 2 2 39 16" xfId="6305"/>
    <cellStyle name="Comma 3 2 2 2 39 17" xfId="6306"/>
    <cellStyle name="Comma 3 2 2 2 39 18" xfId="6307"/>
    <cellStyle name="Comma 3 2 2 2 39 19" xfId="6308"/>
    <cellStyle name="Comma 3 2 2 2 39 2" xfId="6309"/>
    <cellStyle name="Comma 3 2 2 2 39 20" xfId="6310"/>
    <cellStyle name="Comma 3 2 2 2 39 21" xfId="6311"/>
    <cellStyle name="Comma 3 2 2 2 39 22" xfId="6312"/>
    <cellStyle name="Comma 3 2 2 2 39 3" xfId="6313"/>
    <cellStyle name="Comma 3 2 2 2 39 4" xfId="6314"/>
    <cellStyle name="Comma 3 2 2 2 39 5" xfId="6315"/>
    <cellStyle name="Comma 3 2 2 2 39 6" xfId="6316"/>
    <cellStyle name="Comma 3 2 2 2 39 7" xfId="6317"/>
    <cellStyle name="Comma 3 2 2 2 39 8" xfId="6318"/>
    <cellStyle name="Comma 3 2 2 2 39 9" xfId="6319"/>
    <cellStyle name="Comma 3 2 2 2 4" xfId="6320"/>
    <cellStyle name="Comma 3 2 2 2 4 10" xfId="6321"/>
    <cellStyle name="Comma 3 2 2 2 4 11" xfId="6322"/>
    <cellStyle name="Comma 3 2 2 2 4 12" xfId="6323"/>
    <cellStyle name="Comma 3 2 2 2 4 13" xfId="6324"/>
    <cellStyle name="Comma 3 2 2 2 4 14" xfId="6325"/>
    <cellStyle name="Comma 3 2 2 2 4 15" xfId="6326"/>
    <cellStyle name="Comma 3 2 2 2 4 16" xfId="6327"/>
    <cellStyle name="Comma 3 2 2 2 4 17" xfId="6328"/>
    <cellStyle name="Comma 3 2 2 2 4 18" xfId="6329"/>
    <cellStyle name="Comma 3 2 2 2 4 19" xfId="6330"/>
    <cellStyle name="Comma 3 2 2 2 4 2" xfId="6331"/>
    <cellStyle name="Comma 3 2 2 2 4 20" xfId="6332"/>
    <cellStyle name="Comma 3 2 2 2 4 21" xfId="6333"/>
    <cellStyle name="Comma 3 2 2 2 4 22" xfId="6334"/>
    <cellStyle name="Comma 3 2 2 2 4 3" xfId="6335"/>
    <cellStyle name="Comma 3 2 2 2 4 4" xfId="6336"/>
    <cellStyle name="Comma 3 2 2 2 4 5" xfId="6337"/>
    <cellStyle name="Comma 3 2 2 2 4 6" xfId="6338"/>
    <cellStyle name="Comma 3 2 2 2 4 7" xfId="6339"/>
    <cellStyle name="Comma 3 2 2 2 4 8" xfId="6340"/>
    <cellStyle name="Comma 3 2 2 2 4 9" xfId="6341"/>
    <cellStyle name="Comma 3 2 2 2 40" xfId="6342"/>
    <cellStyle name="Comma 3 2 2 2 40 10" xfId="6343"/>
    <cellStyle name="Comma 3 2 2 2 40 11" xfId="6344"/>
    <cellStyle name="Comma 3 2 2 2 40 12" xfId="6345"/>
    <cellStyle name="Comma 3 2 2 2 40 13" xfId="6346"/>
    <cellStyle name="Comma 3 2 2 2 40 14" xfId="6347"/>
    <cellStyle name="Comma 3 2 2 2 40 15" xfId="6348"/>
    <cellStyle name="Comma 3 2 2 2 40 16" xfId="6349"/>
    <cellStyle name="Comma 3 2 2 2 40 17" xfId="6350"/>
    <cellStyle name="Comma 3 2 2 2 40 18" xfId="6351"/>
    <cellStyle name="Comma 3 2 2 2 40 19" xfId="6352"/>
    <cellStyle name="Comma 3 2 2 2 40 2" xfId="6353"/>
    <cellStyle name="Comma 3 2 2 2 40 20" xfId="6354"/>
    <cellStyle name="Comma 3 2 2 2 40 21" xfId="6355"/>
    <cellStyle name="Comma 3 2 2 2 40 22" xfId="6356"/>
    <cellStyle name="Comma 3 2 2 2 40 3" xfId="6357"/>
    <cellStyle name="Comma 3 2 2 2 40 4" xfId="6358"/>
    <cellStyle name="Comma 3 2 2 2 40 5" xfId="6359"/>
    <cellStyle name="Comma 3 2 2 2 40 6" xfId="6360"/>
    <cellStyle name="Comma 3 2 2 2 40 7" xfId="6361"/>
    <cellStyle name="Comma 3 2 2 2 40 8" xfId="6362"/>
    <cellStyle name="Comma 3 2 2 2 40 9" xfId="6363"/>
    <cellStyle name="Comma 3 2 2 2 41" xfId="6364"/>
    <cellStyle name="Comma 3 2 2 2 41 10" xfId="6365"/>
    <cellStyle name="Comma 3 2 2 2 41 11" xfId="6366"/>
    <cellStyle name="Comma 3 2 2 2 41 12" xfId="6367"/>
    <cellStyle name="Comma 3 2 2 2 41 13" xfId="6368"/>
    <cellStyle name="Comma 3 2 2 2 41 14" xfId="6369"/>
    <cellStyle name="Comma 3 2 2 2 41 15" xfId="6370"/>
    <cellStyle name="Comma 3 2 2 2 41 16" xfId="6371"/>
    <cellStyle name="Comma 3 2 2 2 41 17" xfId="6372"/>
    <cellStyle name="Comma 3 2 2 2 41 18" xfId="6373"/>
    <cellStyle name="Comma 3 2 2 2 41 19" xfId="6374"/>
    <cellStyle name="Comma 3 2 2 2 41 2" xfId="6375"/>
    <cellStyle name="Comma 3 2 2 2 41 20" xfId="6376"/>
    <cellStyle name="Comma 3 2 2 2 41 21" xfId="6377"/>
    <cellStyle name="Comma 3 2 2 2 41 22" xfId="6378"/>
    <cellStyle name="Comma 3 2 2 2 41 3" xfId="6379"/>
    <cellStyle name="Comma 3 2 2 2 41 4" xfId="6380"/>
    <cellStyle name="Comma 3 2 2 2 41 5" xfId="6381"/>
    <cellStyle name="Comma 3 2 2 2 41 6" xfId="6382"/>
    <cellStyle name="Comma 3 2 2 2 41 7" xfId="6383"/>
    <cellStyle name="Comma 3 2 2 2 41 8" xfId="6384"/>
    <cellStyle name="Comma 3 2 2 2 41 9" xfId="6385"/>
    <cellStyle name="Comma 3 2 2 2 42" xfId="6386"/>
    <cellStyle name="Comma 3 2 2 2 42 2" xfId="6387"/>
    <cellStyle name="Comma 3 2 2 2 42 2 10" xfId="6388"/>
    <cellStyle name="Comma 3 2 2 2 42 2 11" xfId="6389"/>
    <cellStyle name="Comma 3 2 2 2 42 2 12" xfId="6390"/>
    <cellStyle name="Comma 3 2 2 2 42 2 13" xfId="6391"/>
    <cellStyle name="Comma 3 2 2 2 42 2 14" xfId="6392"/>
    <cellStyle name="Comma 3 2 2 2 42 2 15" xfId="6393"/>
    <cellStyle name="Comma 3 2 2 2 42 2 16" xfId="6394"/>
    <cellStyle name="Comma 3 2 2 2 42 2 17" xfId="6395"/>
    <cellStyle name="Comma 3 2 2 2 42 2 18" xfId="6396"/>
    <cellStyle name="Comma 3 2 2 2 42 2 19" xfId="6397"/>
    <cellStyle name="Comma 3 2 2 2 42 2 2" xfId="6398"/>
    <cellStyle name="Comma 3 2 2 2 42 2 2 2" xfId="6399"/>
    <cellStyle name="Comma 3 2 2 2 42 2 2 2 10" xfId="6400"/>
    <cellStyle name="Comma 3 2 2 2 42 2 2 2 11" xfId="6401"/>
    <cellStyle name="Comma 3 2 2 2 42 2 2 2 12" xfId="6402"/>
    <cellStyle name="Comma 3 2 2 2 42 2 2 2 13" xfId="6403"/>
    <cellStyle name="Comma 3 2 2 2 42 2 2 2 14" xfId="6404"/>
    <cellStyle name="Comma 3 2 2 2 42 2 2 2 15" xfId="6405"/>
    <cellStyle name="Comma 3 2 2 2 42 2 2 2 16" xfId="6406"/>
    <cellStyle name="Comma 3 2 2 2 42 2 2 2 17" xfId="6407"/>
    <cellStyle name="Comma 3 2 2 2 42 2 2 2 18" xfId="6408"/>
    <cellStyle name="Comma 3 2 2 2 42 2 2 2 19" xfId="6409"/>
    <cellStyle name="Comma 3 2 2 2 42 2 2 2 2" xfId="6410"/>
    <cellStyle name="Comma 3 2 2 2 42 2 2 2 20" xfId="6411"/>
    <cellStyle name="Comma 3 2 2 2 42 2 2 2 21" xfId="6412"/>
    <cellStyle name="Comma 3 2 2 2 42 2 2 2 22" xfId="6413"/>
    <cellStyle name="Comma 3 2 2 2 42 2 2 2 3" xfId="6414"/>
    <cellStyle name="Comma 3 2 2 2 42 2 2 2 4" xfId="6415"/>
    <cellStyle name="Comma 3 2 2 2 42 2 2 2 5" xfId="6416"/>
    <cellStyle name="Comma 3 2 2 2 42 2 2 2 6" xfId="6417"/>
    <cellStyle name="Comma 3 2 2 2 42 2 2 2 7" xfId="6418"/>
    <cellStyle name="Comma 3 2 2 2 42 2 2 2 8" xfId="6419"/>
    <cellStyle name="Comma 3 2 2 2 42 2 2 2 9" xfId="6420"/>
    <cellStyle name="Comma 3 2 2 2 42 2 2 3" xfId="6421"/>
    <cellStyle name="Comma 3 2 2 2 42 2 2 3 10" xfId="6422"/>
    <cellStyle name="Comma 3 2 2 2 42 2 2 3 11" xfId="6423"/>
    <cellStyle name="Comma 3 2 2 2 42 2 2 3 12" xfId="6424"/>
    <cellStyle name="Comma 3 2 2 2 42 2 2 3 13" xfId="6425"/>
    <cellStyle name="Comma 3 2 2 2 42 2 2 3 14" xfId="6426"/>
    <cellStyle name="Comma 3 2 2 2 42 2 2 3 15" xfId="6427"/>
    <cellStyle name="Comma 3 2 2 2 42 2 2 3 16" xfId="6428"/>
    <cellStyle name="Comma 3 2 2 2 42 2 2 3 17" xfId="6429"/>
    <cellStyle name="Comma 3 2 2 2 42 2 2 3 18" xfId="6430"/>
    <cellStyle name="Comma 3 2 2 2 42 2 2 3 19" xfId="6431"/>
    <cellStyle name="Comma 3 2 2 2 42 2 2 3 2" xfId="6432"/>
    <cellStyle name="Comma 3 2 2 2 42 2 2 3 20" xfId="6433"/>
    <cellStyle name="Comma 3 2 2 2 42 2 2 3 21" xfId="6434"/>
    <cellStyle name="Comma 3 2 2 2 42 2 2 3 22" xfId="6435"/>
    <cellStyle name="Comma 3 2 2 2 42 2 2 3 3" xfId="6436"/>
    <cellStyle name="Comma 3 2 2 2 42 2 2 3 4" xfId="6437"/>
    <cellStyle name="Comma 3 2 2 2 42 2 2 3 5" xfId="6438"/>
    <cellStyle name="Comma 3 2 2 2 42 2 2 3 6" xfId="6439"/>
    <cellStyle name="Comma 3 2 2 2 42 2 2 3 7" xfId="6440"/>
    <cellStyle name="Comma 3 2 2 2 42 2 2 3 8" xfId="6441"/>
    <cellStyle name="Comma 3 2 2 2 42 2 2 3 9" xfId="6442"/>
    <cellStyle name="Comma 3 2 2 2 42 2 20" xfId="6443"/>
    <cellStyle name="Comma 3 2 2 2 42 2 21" xfId="6444"/>
    <cellStyle name="Comma 3 2 2 2 42 2 22" xfId="6445"/>
    <cellStyle name="Comma 3 2 2 2 42 2 23" xfId="6446"/>
    <cellStyle name="Comma 3 2 2 2 42 2 24" xfId="6447"/>
    <cellStyle name="Comma 3 2 2 2 42 2 3" xfId="6448"/>
    <cellStyle name="Comma 3 2 2 2 42 2 3 2" xfId="6449"/>
    <cellStyle name="Comma 3 2 2 2 42 2 4" xfId="6450"/>
    <cellStyle name="Comma 3 2 2 2 42 2 5" xfId="6451"/>
    <cellStyle name="Comma 3 2 2 2 42 2 6" xfId="6452"/>
    <cellStyle name="Comma 3 2 2 2 42 2 7" xfId="6453"/>
    <cellStyle name="Comma 3 2 2 2 42 2 8" xfId="6454"/>
    <cellStyle name="Comma 3 2 2 2 42 2 9" xfId="6455"/>
    <cellStyle name="Comma 3 2 2 2 42 3" xfId="6456"/>
    <cellStyle name="Comma 3 2 2 2 42 3 10" xfId="6457"/>
    <cellStyle name="Comma 3 2 2 2 42 3 11" xfId="6458"/>
    <cellStyle name="Comma 3 2 2 2 42 3 12" xfId="6459"/>
    <cellStyle name="Comma 3 2 2 2 42 3 13" xfId="6460"/>
    <cellStyle name="Comma 3 2 2 2 42 3 14" xfId="6461"/>
    <cellStyle name="Comma 3 2 2 2 42 3 15" xfId="6462"/>
    <cellStyle name="Comma 3 2 2 2 42 3 16" xfId="6463"/>
    <cellStyle name="Comma 3 2 2 2 42 3 17" xfId="6464"/>
    <cellStyle name="Comma 3 2 2 2 42 3 18" xfId="6465"/>
    <cellStyle name="Comma 3 2 2 2 42 3 19" xfId="6466"/>
    <cellStyle name="Comma 3 2 2 2 42 3 2" xfId="6467"/>
    <cellStyle name="Comma 3 2 2 2 42 3 20" xfId="6468"/>
    <cellStyle name="Comma 3 2 2 2 42 3 21" xfId="6469"/>
    <cellStyle name="Comma 3 2 2 2 42 3 22" xfId="6470"/>
    <cellStyle name="Comma 3 2 2 2 42 3 3" xfId="6471"/>
    <cellStyle name="Comma 3 2 2 2 42 3 4" xfId="6472"/>
    <cellStyle name="Comma 3 2 2 2 42 3 5" xfId="6473"/>
    <cellStyle name="Comma 3 2 2 2 42 3 6" xfId="6474"/>
    <cellStyle name="Comma 3 2 2 2 42 3 7" xfId="6475"/>
    <cellStyle name="Comma 3 2 2 2 42 3 8" xfId="6476"/>
    <cellStyle name="Comma 3 2 2 2 42 3 9" xfId="6477"/>
    <cellStyle name="Comma 3 2 2 2 42 4" xfId="6478"/>
    <cellStyle name="Comma 3 2 2 2 42 4 10" xfId="6479"/>
    <cellStyle name="Comma 3 2 2 2 42 4 11" xfId="6480"/>
    <cellStyle name="Comma 3 2 2 2 42 4 12" xfId="6481"/>
    <cellStyle name="Comma 3 2 2 2 42 4 13" xfId="6482"/>
    <cellStyle name="Comma 3 2 2 2 42 4 14" xfId="6483"/>
    <cellStyle name="Comma 3 2 2 2 42 4 15" xfId="6484"/>
    <cellStyle name="Comma 3 2 2 2 42 4 16" xfId="6485"/>
    <cellStyle name="Comma 3 2 2 2 42 4 17" xfId="6486"/>
    <cellStyle name="Comma 3 2 2 2 42 4 18" xfId="6487"/>
    <cellStyle name="Comma 3 2 2 2 42 4 19" xfId="6488"/>
    <cellStyle name="Comma 3 2 2 2 42 4 2" xfId="6489"/>
    <cellStyle name="Comma 3 2 2 2 42 4 20" xfId="6490"/>
    <cellStyle name="Comma 3 2 2 2 42 4 21" xfId="6491"/>
    <cellStyle name="Comma 3 2 2 2 42 4 22" xfId="6492"/>
    <cellStyle name="Comma 3 2 2 2 42 4 3" xfId="6493"/>
    <cellStyle name="Comma 3 2 2 2 42 4 4" xfId="6494"/>
    <cellStyle name="Comma 3 2 2 2 42 4 5" xfId="6495"/>
    <cellStyle name="Comma 3 2 2 2 42 4 6" xfId="6496"/>
    <cellStyle name="Comma 3 2 2 2 42 4 7" xfId="6497"/>
    <cellStyle name="Comma 3 2 2 2 42 4 8" xfId="6498"/>
    <cellStyle name="Comma 3 2 2 2 42 4 9" xfId="6499"/>
    <cellStyle name="Comma 3 2 2 2 43" xfId="6500"/>
    <cellStyle name="Comma 3 2 2 2 43 10" xfId="6501"/>
    <cellStyle name="Comma 3 2 2 2 43 11" xfId="6502"/>
    <cellStyle name="Comma 3 2 2 2 43 12" xfId="6503"/>
    <cellStyle name="Comma 3 2 2 2 43 13" xfId="6504"/>
    <cellStyle name="Comma 3 2 2 2 43 14" xfId="6505"/>
    <cellStyle name="Comma 3 2 2 2 43 15" xfId="6506"/>
    <cellStyle name="Comma 3 2 2 2 43 16" xfId="6507"/>
    <cellStyle name="Comma 3 2 2 2 43 17" xfId="6508"/>
    <cellStyle name="Comma 3 2 2 2 43 18" xfId="6509"/>
    <cellStyle name="Comma 3 2 2 2 43 19" xfId="6510"/>
    <cellStyle name="Comma 3 2 2 2 43 2" xfId="6511"/>
    <cellStyle name="Comma 3 2 2 2 43 20" xfId="6512"/>
    <cellStyle name="Comma 3 2 2 2 43 21" xfId="6513"/>
    <cellStyle name="Comma 3 2 2 2 43 22" xfId="6514"/>
    <cellStyle name="Comma 3 2 2 2 43 3" xfId="6515"/>
    <cellStyle name="Comma 3 2 2 2 43 4" xfId="6516"/>
    <cellStyle name="Comma 3 2 2 2 43 5" xfId="6517"/>
    <cellStyle name="Comma 3 2 2 2 43 6" xfId="6518"/>
    <cellStyle name="Comma 3 2 2 2 43 7" xfId="6519"/>
    <cellStyle name="Comma 3 2 2 2 43 8" xfId="6520"/>
    <cellStyle name="Comma 3 2 2 2 43 9" xfId="6521"/>
    <cellStyle name="Comma 3 2 2 2 44" xfId="6522"/>
    <cellStyle name="Comma 3 2 2 2 44 10" xfId="6523"/>
    <cellStyle name="Comma 3 2 2 2 44 11" xfId="6524"/>
    <cellStyle name="Comma 3 2 2 2 44 12" xfId="6525"/>
    <cellStyle name="Comma 3 2 2 2 44 13" xfId="6526"/>
    <cellStyle name="Comma 3 2 2 2 44 14" xfId="6527"/>
    <cellStyle name="Comma 3 2 2 2 44 15" xfId="6528"/>
    <cellStyle name="Comma 3 2 2 2 44 16" xfId="6529"/>
    <cellStyle name="Comma 3 2 2 2 44 17" xfId="6530"/>
    <cellStyle name="Comma 3 2 2 2 44 18" xfId="6531"/>
    <cellStyle name="Comma 3 2 2 2 44 19" xfId="6532"/>
    <cellStyle name="Comma 3 2 2 2 44 2" xfId="6533"/>
    <cellStyle name="Comma 3 2 2 2 44 20" xfId="6534"/>
    <cellStyle name="Comma 3 2 2 2 44 21" xfId="6535"/>
    <cellStyle name="Comma 3 2 2 2 44 22" xfId="6536"/>
    <cellStyle name="Comma 3 2 2 2 44 3" xfId="6537"/>
    <cellStyle name="Comma 3 2 2 2 44 4" xfId="6538"/>
    <cellStyle name="Comma 3 2 2 2 44 5" xfId="6539"/>
    <cellStyle name="Comma 3 2 2 2 44 6" xfId="6540"/>
    <cellStyle name="Comma 3 2 2 2 44 7" xfId="6541"/>
    <cellStyle name="Comma 3 2 2 2 44 8" xfId="6542"/>
    <cellStyle name="Comma 3 2 2 2 44 9" xfId="6543"/>
    <cellStyle name="Comma 3 2 2 2 45" xfId="6544"/>
    <cellStyle name="Comma 3 2 2 2 45 10" xfId="6545"/>
    <cellStyle name="Comma 3 2 2 2 45 11" xfId="6546"/>
    <cellStyle name="Comma 3 2 2 2 45 12" xfId="6547"/>
    <cellStyle name="Comma 3 2 2 2 45 13" xfId="6548"/>
    <cellStyle name="Comma 3 2 2 2 45 14" xfId="6549"/>
    <cellStyle name="Comma 3 2 2 2 45 15" xfId="6550"/>
    <cellStyle name="Comma 3 2 2 2 45 16" xfId="6551"/>
    <cellStyle name="Comma 3 2 2 2 45 17" xfId="6552"/>
    <cellStyle name="Comma 3 2 2 2 45 18" xfId="6553"/>
    <cellStyle name="Comma 3 2 2 2 45 19" xfId="6554"/>
    <cellStyle name="Comma 3 2 2 2 45 2" xfId="6555"/>
    <cellStyle name="Comma 3 2 2 2 45 20" xfId="6556"/>
    <cellStyle name="Comma 3 2 2 2 45 21" xfId="6557"/>
    <cellStyle name="Comma 3 2 2 2 45 22" xfId="6558"/>
    <cellStyle name="Comma 3 2 2 2 45 3" xfId="6559"/>
    <cellStyle name="Comma 3 2 2 2 45 4" xfId="6560"/>
    <cellStyle name="Comma 3 2 2 2 45 5" xfId="6561"/>
    <cellStyle name="Comma 3 2 2 2 45 6" xfId="6562"/>
    <cellStyle name="Comma 3 2 2 2 45 7" xfId="6563"/>
    <cellStyle name="Comma 3 2 2 2 45 8" xfId="6564"/>
    <cellStyle name="Comma 3 2 2 2 45 9" xfId="6565"/>
    <cellStyle name="Comma 3 2 2 2 46" xfId="6566"/>
    <cellStyle name="Comma 3 2 2 2 46 10" xfId="6567"/>
    <cellStyle name="Comma 3 2 2 2 46 11" xfId="6568"/>
    <cellStyle name="Comma 3 2 2 2 46 12" xfId="6569"/>
    <cellStyle name="Comma 3 2 2 2 46 13" xfId="6570"/>
    <cellStyle name="Comma 3 2 2 2 46 14" xfId="6571"/>
    <cellStyle name="Comma 3 2 2 2 46 15" xfId="6572"/>
    <cellStyle name="Comma 3 2 2 2 46 16" xfId="6573"/>
    <cellStyle name="Comma 3 2 2 2 46 17" xfId="6574"/>
    <cellStyle name="Comma 3 2 2 2 46 18" xfId="6575"/>
    <cellStyle name="Comma 3 2 2 2 46 19" xfId="6576"/>
    <cellStyle name="Comma 3 2 2 2 46 2" xfId="6577"/>
    <cellStyle name="Comma 3 2 2 2 46 20" xfId="6578"/>
    <cellStyle name="Comma 3 2 2 2 46 21" xfId="6579"/>
    <cellStyle name="Comma 3 2 2 2 46 22" xfId="6580"/>
    <cellStyle name="Comma 3 2 2 2 46 3" xfId="6581"/>
    <cellStyle name="Comma 3 2 2 2 46 4" xfId="6582"/>
    <cellStyle name="Comma 3 2 2 2 46 5" xfId="6583"/>
    <cellStyle name="Comma 3 2 2 2 46 6" xfId="6584"/>
    <cellStyle name="Comma 3 2 2 2 46 7" xfId="6585"/>
    <cellStyle name="Comma 3 2 2 2 46 8" xfId="6586"/>
    <cellStyle name="Comma 3 2 2 2 46 9" xfId="6587"/>
    <cellStyle name="Comma 3 2 2 2 47" xfId="6588"/>
    <cellStyle name="Comma 3 2 2 2 47 10" xfId="6589"/>
    <cellStyle name="Comma 3 2 2 2 47 11" xfId="6590"/>
    <cellStyle name="Comma 3 2 2 2 47 12" xfId="6591"/>
    <cellStyle name="Comma 3 2 2 2 47 13" xfId="6592"/>
    <cellStyle name="Comma 3 2 2 2 47 14" xfId="6593"/>
    <cellStyle name="Comma 3 2 2 2 47 15" xfId="6594"/>
    <cellStyle name="Comma 3 2 2 2 47 16" xfId="6595"/>
    <cellStyle name="Comma 3 2 2 2 47 17" xfId="6596"/>
    <cellStyle name="Comma 3 2 2 2 47 18" xfId="6597"/>
    <cellStyle name="Comma 3 2 2 2 47 19" xfId="6598"/>
    <cellStyle name="Comma 3 2 2 2 47 2" xfId="6599"/>
    <cellStyle name="Comma 3 2 2 2 47 20" xfId="6600"/>
    <cellStyle name="Comma 3 2 2 2 47 21" xfId="6601"/>
    <cellStyle name="Comma 3 2 2 2 47 22" xfId="6602"/>
    <cellStyle name="Comma 3 2 2 2 47 3" xfId="6603"/>
    <cellStyle name="Comma 3 2 2 2 47 4" xfId="6604"/>
    <cellStyle name="Comma 3 2 2 2 47 5" xfId="6605"/>
    <cellStyle name="Comma 3 2 2 2 47 6" xfId="6606"/>
    <cellStyle name="Comma 3 2 2 2 47 7" xfId="6607"/>
    <cellStyle name="Comma 3 2 2 2 47 8" xfId="6608"/>
    <cellStyle name="Comma 3 2 2 2 47 9" xfId="6609"/>
    <cellStyle name="Comma 3 2 2 2 48" xfId="6610"/>
    <cellStyle name="Comma 3 2 2 2 48 10" xfId="6611"/>
    <cellStyle name="Comma 3 2 2 2 48 11" xfId="6612"/>
    <cellStyle name="Comma 3 2 2 2 48 12" xfId="6613"/>
    <cellStyle name="Comma 3 2 2 2 48 13" xfId="6614"/>
    <cellStyle name="Comma 3 2 2 2 48 14" xfId="6615"/>
    <cellStyle name="Comma 3 2 2 2 48 15" xfId="6616"/>
    <cellStyle name="Comma 3 2 2 2 48 16" xfId="6617"/>
    <cellStyle name="Comma 3 2 2 2 48 17" xfId="6618"/>
    <cellStyle name="Comma 3 2 2 2 48 18" xfId="6619"/>
    <cellStyle name="Comma 3 2 2 2 48 19" xfId="6620"/>
    <cellStyle name="Comma 3 2 2 2 48 2" xfId="6621"/>
    <cellStyle name="Comma 3 2 2 2 48 20" xfId="6622"/>
    <cellStyle name="Comma 3 2 2 2 48 21" xfId="6623"/>
    <cellStyle name="Comma 3 2 2 2 48 22" xfId="6624"/>
    <cellStyle name="Comma 3 2 2 2 48 3" xfId="6625"/>
    <cellStyle name="Comma 3 2 2 2 48 4" xfId="6626"/>
    <cellStyle name="Comma 3 2 2 2 48 5" xfId="6627"/>
    <cellStyle name="Comma 3 2 2 2 48 6" xfId="6628"/>
    <cellStyle name="Comma 3 2 2 2 48 7" xfId="6629"/>
    <cellStyle name="Comma 3 2 2 2 48 8" xfId="6630"/>
    <cellStyle name="Comma 3 2 2 2 48 9" xfId="6631"/>
    <cellStyle name="Comma 3 2 2 2 49" xfId="6632"/>
    <cellStyle name="Comma 3 2 2 2 49 10" xfId="6633"/>
    <cellStyle name="Comma 3 2 2 2 49 11" xfId="6634"/>
    <cellStyle name="Comma 3 2 2 2 49 12" xfId="6635"/>
    <cellStyle name="Comma 3 2 2 2 49 13" xfId="6636"/>
    <cellStyle name="Comma 3 2 2 2 49 14" xfId="6637"/>
    <cellStyle name="Comma 3 2 2 2 49 15" xfId="6638"/>
    <cellStyle name="Comma 3 2 2 2 49 16" xfId="6639"/>
    <cellStyle name="Comma 3 2 2 2 49 17" xfId="6640"/>
    <cellStyle name="Comma 3 2 2 2 49 18" xfId="6641"/>
    <cellStyle name="Comma 3 2 2 2 49 19" xfId="6642"/>
    <cellStyle name="Comma 3 2 2 2 49 2" xfId="6643"/>
    <cellStyle name="Comma 3 2 2 2 49 20" xfId="6644"/>
    <cellStyle name="Comma 3 2 2 2 49 21" xfId="6645"/>
    <cellStyle name="Comma 3 2 2 2 49 22" xfId="6646"/>
    <cellStyle name="Comma 3 2 2 2 49 3" xfId="6647"/>
    <cellStyle name="Comma 3 2 2 2 49 4" xfId="6648"/>
    <cellStyle name="Comma 3 2 2 2 49 5" xfId="6649"/>
    <cellStyle name="Comma 3 2 2 2 49 6" xfId="6650"/>
    <cellStyle name="Comma 3 2 2 2 49 7" xfId="6651"/>
    <cellStyle name="Comma 3 2 2 2 49 8" xfId="6652"/>
    <cellStyle name="Comma 3 2 2 2 49 9" xfId="6653"/>
    <cellStyle name="Comma 3 2 2 2 5" xfId="6654"/>
    <cellStyle name="Comma 3 2 2 2 5 10" xfId="6655"/>
    <cellStyle name="Comma 3 2 2 2 5 11" xfId="6656"/>
    <cellStyle name="Comma 3 2 2 2 5 12" xfId="6657"/>
    <cellStyle name="Comma 3 2 2 2 5 13" xfId="6658"/>
    <cellStyle name="Comma 3 2 2 2 5 14" xfId="6659"/>
    <cellStyle name="Comma 3 2 2 2 5 15" xfId="6660"/>
    <cellStyle name="Comma 3 2 2 2 5 16" xfId="6661"/>
    <cellStyle name="Comma 3 2 2 2 5 17" xfId="6662"/>
    <cellStyle name="Comma 3 2 2 2 5 18" xfId="6663"/>
    <cellStyle name="Comma 3 2 2 2 5 19" xfId="6664"/>
    <cellStyle name="Comma 3 2 2 2 5 2" xfId="6665"/>
    <cellStyle name="Comma 3 2 2 2 5 20" xfId="6666"/>
    <cellStyle name="Comma 3 2 2 2 5 21" xfId="6667"/>
    <cellStyle name="Comma 3 2 2 2 5 22" xfId="6668"/>
    <cellStyle name="Comma 3 2 2 2 5 3" xfId="6669"/>
    <cellStyle name="Comma 3 2 2 2 5 4" xfId="6670"/>
    <cellStyle name="Comma 3 2 2 2 5 5" xfId="6671"/>
    <cellStyle name="Comma 3 2 2 2 5 6" xfId="6672"/>
    <cellStyle name="Comma 3 2 2 2 5 7" xfId="6673"/>
    <cellStyle name="Comma 3 2 2 2 5 8" xfId="6674"/>
    <cellStyle name="Comma 3 2 2 2 5 9" xfId="6675"/>
    <cellStyle name="Comma 3 2 2 2 50" xfId="6676"/>
    <cellStyle name="Comma 3 2 2 2 50 10" xfId="6677"/>
    <cellStyle name="Comma 3 2 2 2 50 11" xfId="6678"/>
    <cellStyle name="Comma 3 2 2 2 50 12" xfId="6679"/>
    <cellStyle name="Comma 3 2 2 2 50 13" xfId="6680"/>
    <cellStyle name="Comma 3 2 2 2 50 14" xfId="6681"/>
    <cellStyle name="Comma 3 2 2 2 50 15" xfId="6682"/>
    <cellStyle name="Comma 3 2 2 2 50 16" xfId="6683"/>
    <cellStyle name="Comma 3 2 2 2 50 17" xfId="6684"/>
    <cellStyle name="Comma 3 2 2 2 50 18" xfId="6685"/>
    <cellStyle name="Comma 3 2 2 2 50 19" xfId="6686"/>
    <cellStyle name="Comma 3 2 2 2 50 2" xfId="6687"/>
    <cellStyle name="Comma 3 2 2 2 50 20" xfId="6688"/>
    <cellStyle name="Comma 3 2 2 2 50 21" xfId="6689"/>
    <cellStyle name="Comma 3 2 2 2 50 22" xfId="6690"/>
    <cellStyle name="Comma 3 2 2 2 50 3" xfId="6691"/>
    <cellStyle name="Comma 3 2 2 2 50 4" xfId="6692"/>
    <cellStyle name="Comma 3 2 2 2 50 5" xfId="6693"/>
    <cellStyle name="Comma 3 2 2 2 50 6" xfId="6694"/>
    <cellStyle name="Comma 3 2 2 2 50 7" xfId="6695"/>
    <cellStyle name="Comma 3 2 2 2 50 8" xfId="6696"/>
    <cellStyle name="Comma 3 2 2 2 50 9" xfId="6697"/>
    <cellStyle name="Comma 3 2 2 2 51" xfId="6698"/>
    <cellStyle name="Comma 3 2 2 2 51 10" xfId="6699"/>
    <cellStyle name="Comma 3 2 2 2 51 11" xfId="6700"/>
    <cellStyle name="Comma 3 2 2 2 51 12" xfId="6701"/>
    <cellStyle name="Comma 3 2 2 2 51 13" xfId="6702"/>
    <cellStyle name="Comma 3 2 2 2 51 14" xfId="6703"/>
    <cellStyle name="Comma 3 2 2 2 51 15" xfId="6704"/>
    <cellStyle name="Comma 3 2 2 2 51 16" xfId="6705"/>
    <cellStyle name="Comma 3 2 2 2 51 17" xfId="6706"/>
    <cellStyle name="Comma 3 2 2 2 51 18" xfId="6707"/>
    <cellStyle name="Comma 3 2 2 2 51 19" xfId="6708"/>
    <cellStyle name="Comma 3 2 2 2 51 2" xfId="6709"/>
    <cellStyle name="Comma 3 2 2 2 51 20" xfId="6710"/>
    <cellStyle name="Comma 3 2 2 2 51 21" xfId="6711"/>
    <cellStyle name="Comma 3 2 2 2 51 22" xfId="6712"/>
    <cellStyle name="Comma 3 2 2 2 51 3" xfId="6713"/>
    <cellStyle name="Comma 3 2 2 2 51 4" xfId="6714"/>
    <cellStyle name="Comma 3 2 2 2 51 5" xfId="6715"/>
    <cellStyle name="Comma 3 2 2 2 51 6" xfId="6716"/>
    <cellStyle name="Comma 3 2 2 2 51 7" xfId="6717"/>
    <cellStyle name="Comma 3 2 2 2 51 8" xfId="6718"/>
    <cellStyle name="Comma 3 2 2 2 51 9" xfId="6719"/>
    <cellStyle name="Comma 3 2 2 2 52" xfId="6720"/>
    <cellStyle name="Comma 3 2 2 2 52 10" xfId="6721"/>
    <cellStyle name="Comma 3 2 2 2 52 11" xfId="6722"/>
    <cellStyle name="Comma 3 2 2 2 52 12" xfId="6723"/>
    <cellStyle name="Comma 3 2 2 2 52 13" xfId="6724"/>
    <cellStyle name="Comma 3 2 2 2 52 14" xfId="6725"/>
    <cellStyle name="Comma 3 2 2 2 52 15" xfId="6726"/>
    <cellStyle name="Comma 3 2 2 2 52 16" xfId="6727"/>
    <cellStyle name="Comma 3 2 2 2 52 17" xfId="6728"/>
    <cellStyle name="Comma 3 2 2 2 52 18" xfId="6729"/>
    <cellStyle name="Comma 3 2 2 2 52 19" xfId="6730"/>
    <cellStyle name="Comma 3 2 2 2 52 2" xfId="6731"/>
    <cellStyle name="Comma 3 2 2 2 52 20" xfId="6732"/>
    <cellStyle name="Comma 3 2 2 2 52 21" xfId="6733"/>
    <cellStyle name="Comma 3 2 2 2 52 22" xfId="6734"/>
    <cellStyle name="Comma 3 2 2 2 52 3" xfId="6735"/>
    <cellStyle name="Comma 3 2 2 2 52 4" xfId="6736"/>
    <cellStyle name="Comma 3 2 2 2 52 5" xfId="6737"/>
    <cellStyle name="Comma 3 2 2 2 52 6" xfId="6738"/>
    <cellStyle name="Comma 3 2 2 2 52 7" xfId="6739"/>
    <cellStyle name="Comma 3 2 2 2 52 8" xfId="6740"/>
    <cellStyle name="Comma 3 2 2 2 52 9" xfId="6741"/>
    <cellStyle name="Comma 3 2 2 2 53" xfId="6742"/>
    <cellStyle name="Comma 3 2 2 2 53 10" xfId="6743"/>
    <cellStyle name="Comma 3 2 2 2 53 11" xfId="6744"/>
    <cellStyle name="Comma 3 2 2 2 53 12" xfId="6745"/>
    <cellStyle name="Comma 3 2 2 2 53 13" xfId="6746"/>
    <cellStyle name="Comma 3 2 2 2 53 14" xfId="6747"/>
    <cellStyle name="Comma 3 2 2 2 53 15" xfId="6748"/>
    <cellStyle name="Comma 3 2 2 2 53 16" xfId="6749"/>
    <cellStyle name="Comma 3 2 2 2 53 17" xfId="6750"/>
    <cellStyle name="Comma 3 2 2 2 53 18" xfId="6751"/>
    <cellStyle name="Comma 3 2 2 2 53 19" xfId="6752"/>
    <cellStyle name="Comma 3 2 2 2 53 2" xfId="6753"/>
    <cellStyle name="Comma 3 2 2 2 53 20" xfId="6754"/>
    <cellStyle name="Comma 3 2 2 2 53 21" xfId="6755"/>
    <cellStyle name="Comma 3 2 2 2 53 22" xfId="6756"/>
    <cellStyle name="Comma 3 2 2 2 53 3" xfId="6757"/>
    <cellStyle name="Comma 3 2 2 2 53 4" xfId="6758"/>
    <cellStyle name="Comma 3 2 2 2 53 5" xfId="6759"/>
    <cellStyle name="Comma 3 2 2 2 53 6" xfId="6760"/>
    <cellStyle name="Comma 3 2 2 2 53 7" xfId="6761"/>
    <cellStyle name="Comma 3 2 2 2 53 8" xfId="6762"/>
    <cellStyle name="Comma 3 2 2 2 53 9" xfId="6763"/>
    <cellStyle name="Comma 3 2 2 2 54" xfId="6764"/>
    <cellStyle name="Comma 3 2 2 2 54 10" xfId="6765"/>
    <cellStyle name="Comma 3 2 2 2 54 11" xfId="6766"/>
    <cellStyle name="Comma 3 2 2 2 54 12" xfId="6767"/>
    <cellStyle name="Comma 3 2 2 2 54 13" xfId="6768"/>
    <cellStyle name="Comma 3 2 2 2 54 14" xfId="6769"/>
    <cellStyle name="Comma 3 2 2 2 54 15" xfId="6770"/>
    <cellStyle name="Comma 3 2 2 2 54 16" xfId="6771"/>
    <cellStyle name="Comma 3 2 2 2 54 17" xfId="6772"/>
    <cellStyle name="Comma 3 2 2 2 54 18" xfId="6773"/>
    <cellStyle name="Comma 3 2 2 2 54 19" xfId="6774"/>
    <cellStyle name="Comma 3 2 2 2 54 2" xfId="6775"/>
    <cellStyle name="Comma 3 2 2 2 54 20" xfId="6776"/>
    <cellStyle name="Comma 3 2 2 2 54 21" xfId="6777"/>
    <cellStyle name="Comma 3 2 2 2 54 22" xfId="6778"/>
    <cellStyle name="Comma 3 2 2 2 54 3" xfId="6779"/>
    <cellStyle name="Comma 3 2 2 2 54 4" xfId="6780"/>
    <cellStyle name="Comma 3 2 2 2 54 5" xfId="6781"/>
    <cellStyle name="Comma 3 2 2 2 54 6" xfId="6782"/>
    <cellStyle name="Comma 3 2 2 2 54 7" xfId="6783"/>
    <cellStyle name="Comma 3 2 2 2 54 8" xfId="6784"/>
    <cellStyle name="Comma 3 2 2 2 54 9" xfId="6785"/>
    <cellStyle name="Comma 3 2 2 2 55" xfId="6786"/>
    <cellStyle name="Comma 3 2 2 2 55 10" xfId="6787"/>
    <cellStyle name="Comma 3 2 2 2 55 11" xfId="6788"/>
    <cellStyle name="Comma 3 2 2 2 55 12" xfId="6789"/>
    <cellStyle name="Comma 3 2 2 2 55 13" xfId="6790"/>
    <cellStyle name="Comma 3 2 2 2 55 14" xfId="6791"/>
    <cellStyle name="Comma 3 2 2 2 55 15" xfId="6792"/>
    <cellStyle name="Comma 3 2 2 2 55 16" xfId="6793"/>
    <cellStyle name="Comma 3 2 2 2 55 17" xfId="6794"/>
    <cellStyle name="Comma 3 2 2 2 55 18" xfId="6795"/>
    <cellStyle name="Comma 3 2 2 2 55 19" xfId="6796"/>
    <cellStyle name="Comma 3 2 2 2 55 2" xfId="6797"/>
    <cellStyle name="Comma 3 2 2 2 55 20" xfId="6798"/>
    <cellStyle name="Comma 3 2 2 2 55 21" xfId="6799"/>
    <cellStyle name="Comma 3 2 2 2 55 22" xfId="6800"/>
    <cellStyle name="Comma 3 2 2 2 55 3" xfId="6801"/>
    <cellStyle name="Comma 3 2 2 2 55 4" xfId="6802"/>
    <cellStyle name="Comma 3 2 2 2 55 5" xfId="6803"/>
    <cellStyle name="Comma 3 2 2 2 55 6" xfId="6804"/>
    <cellStyle name="Comma 3 2 2 2 55 7" xfId="6805"/>
    <cellStyle name="Comma 3 2 2 2 55 8" xfId="6806"/>
    <cellStyle name="Comma 3 2 2 2 55 9" xfId="6807"/>
    <cellStyle name="Comma 3 2 2 2 56" xfId="6808"/>
    <cellStyle name="Comma 3 2 2 2 56 10" xfId="6809"/>
    <cellStyle name="Comma 3 2 2 2 56 11" xfId="6810"/>
    <cellStyle name="Comma 3 2 2 2 56 12" xfId="6811"/>
    <cellStyle name="Comma 3 2 2 2 56 13" xfId="6812"/>
    <cellStyle name="Comma 3 2 2 2 56 14" xfId="6813"/>
    <cellStyle name="Comma 3 2 2 2 56 15" xfId="6814"/>
    <cellStyle name="Comma 3 2 2 2 56 16" xfId="6815"/>
    <cellStyle name="Comma 3 2 2 2 56 17" xfId="6816"/>
    <cellStyle name="Comma 3 2 2 2 56 18" xfId="6817"/>
    <cellStyle name="Comma 3 2 2 2 56 19" xfId="6818"/>
    <cellStyle name="Comma 3 2 2 2 56 2" xfId="6819"/>
    <cellStyle name="Comma 3 2 2 2 56 20" xfId="6820"/>
    <cellStyle name="Comma 3 2 2 2 56 21" xfId="6821"/>
    <cellStyle name="Comma 3 2 2 2 56 22" xfId="6822"/>
    <cellStyle name="Comma 3 2 2 2 56 3" xfId="6823"/>
    <cellStyle name="Comma 3 2 2 2 56 4" xfId="6824"/>
    <cellStyle name="Comma 3 2 2 2 56 5" xfId="6825"/>
    <cellStyle name="Comma 3 2 2 2 56 6" xfId="6826"/>
    <cellStyle name="Comma 3 2 2 2 56 7" xfId="6827"/>
    <cellStyle name="Comma 3 2 2 2 56 8" xfId="6828"/>
    <cellStyle name="Comma 3 2 2 2 56 9" xfId="6829"/>
    <cellStyle name="Comma 3 2 2 2 57" xfId="6830"/>
    <cellStyle name="Comma 3 2 2 2 57 10" xfId="6831"/>
    <cellStyle name="Comma 3 2 2 2 57 11" xfId="6832"/>
    <cellStyle name="Comma 3 2 2 2 57 12" xfId="6833"/>
    <cellStyle name="Comma 3 2 2 2 57 13" xfId="6834"/>
    <cellStyle name="Comma 3 2 2 2 57 14" xfId="6835"/>
    <cellStyle name="Comma 3 2 2 2 57 15" xfId="6836"/>
    <cellStyle name="Comma 3 2 2 2 57 16" xfId="6837"/>
    <cellStyle name="Comma 3 2 2 2 57 17" xfId="6838"/>
    <cellStyle name="Comma 3 2 2 2 57 18" xfId="6839"/>
    <cellStyle name="Comma 3 2 2 2 57 19" xfId="6840"/>
    <cellStyle name="Comma 3 2 2 2 57 2" xfId="6841"/>
    <cellStyle name="Comma 3 2 2 2 57 20" xfId="6842"/>
    <cellStyle name="Comma 3 2 2 2 57 21" xfId="6843"/>
    <cellStyle name="Comma 3 2 2 2 57 22" xfId="6844"/>
    <cellStyle name="Comma 3 2 2 2 57 3" xfId="6845"/>
    <cellStyle name="Comma 3 2 2 2 57 4" xfId="6846"/>
    <cellStyle name="Comma 3 2 2 2 57 5" xfId="6847"/>
    <cellStyle name="Comma 3 2 2 2 57 6" xfId="6848"/>
    <cellStyle name="Comma 3 2 2 2 57 7" xfId="6849"/>
    <cellStyle name="Comma 3 2 2 2 57 8" xfId="6850"/>
    <cellStyle name="Comma 3 2 2 2 57 9" xfId="6851"/>
    <cellStyle name="Comma 3 2 2 2 58" xfId="6852"/>
    <cellStyle name="Comma 3 2 2 2 58 10" xfId="6853"/>
    <cellStyle name="Comma 3 2 2 2 58 11" xfId="6854"/>
    <cellStyle name="Comma 3 2 2 2 58 12" xfId="6855"/>
    <cellStyle name="Comma 3 2 2 2 58 13" xfId="6856"/>
    <cellStyle name="Comma 3 2 2 2 58 14" xfId="6857"/>
    <cellStyle name="Comma 3 2 2 2 58 15" xfId="6858"/>
    <cellStyle name="Comma 3 2 2 2 58 16" xfId="6859"/>
    <cellStyle name="Comma 3 2 2 2 58 17" xfId="6860"/>
    <cellStyle name="Comma 3 2 2 2 58 18" xfId="6861"/>
    <cellStyle name="Comma 3 2 2 2 58 19" xfId="6862"/>
    <cellStyle name="Comma 3 2 2 2 58 2" xfId="6863"/>
    <cellStyle name="Comma 3 2 2 2 58 20" xfId="6864"/>
    <cellStyle name="Comma 3 2 2 2 58 21" xfId="6865"/>
    <cellStyle name="Comma 3 2 2 2 58 22" xfId="6866"/>
    <cellStyle name="Comma 3 2 2 2 58 3" xfId="6867"/>
    <cellStyle name="Comma 3 2 2 2 58 4" xfId="6868"/>
    <cellStyle name="Comma 3 2 2 2 58 5" xfId="6869"/>
    <cellStyle name="Comma 3 2 2 2 58 6" xfId="6870"/>
    <cellStyle name="Comma 3 2 2 2 58 7" xfId="6871"/>
    <cellStyle name="Comma 3 2 2 2 58 8" xfId="6872"/>
    <cellStyle name="Comma 3 2 2 2 58 9" xfId="6873"/>
    <cellStyle name="Comma 3 2 2 2 59" xfId="6874"/>
    <cellStyle name="Comma 3 2 2 2 59 10" xfId="6875"/>
    <cellStyle name="Comma 3 2 2 2 59 11" xfId="6876"/>
    <cellStyle name="Comma 3 2 2 2 59 12" xfId="6877"/>
    <cellStyle name="Comma 3 2 2 2 59 13" xfId="6878"/>
    <cellStyle name="Comma 3 2 2 2 59 14" xfId="6879"/>
    <cellStyle name="Comma 3 2 2 2 59 15" xfId="6880"/>
    <cellStyle name="Comma 3 2 2 2 59 16" xfId="6881"/>
    <cellStyle name="Comma 3 2 2 2 59 17" xfId="6882"/>
    <cellStyle name="Comma 3 2 2 2 59 18" xfId="6883"/>
    <cellStyle name="Comma 3 2 2 2 59 19" xfId="6884"/>
    <cellStyle name="Comma 3 2 2 2 59 2" xfId="6885"/>
    <cellStyle name="Comma 3 2 2 2 59 20" xfId="6886"/>
    <cellStyle name="Comma 3 2 2 2 59 21" xfId="6887"/>
    <cellStyle name="Comma 3 2 2 2 59 22" xfId="6888"/>
    <cellStyle name="Comma 3 2 2 2 59 3" xfId="6889"/>
    <cellStyle name="Comma 3 2 2 2 59 4" xfId="6890"/>
    <cellStyle name="Comma 3 2 2 2 59 5" xfId="6891"/>
    <cellStyle name="Comma 3 2 2 2 59 6" xfId="6892"/>
    <cellStyle name="Comma 3 2 2 2 59 7" xfId="6893"/>
    <cellStyle name="Comma 3 2 2 2 59 8" xfId="6894"/>
    <cellStyle name="Comma 3 2 2 2 59 9" xfId="6895"/>
    <cellStyle name="Comma 3 2 2 2 6" xfId="6896"/>
    <cellStyle name="Comma 3 2 2 2 6 10" xfId="6897"/>
    <cellStyle name="Comma 3 2 2 2 6 11" xfId="6898"/>
    <cellStyle name="Comma 3 2 2 2 6 12" xfId="6899"/>
    <cellStyle name="Comma 3 2 2 2 6 13" xfId="6900"/>
    <cellStyle name="Comma 3 2 2 2 6 14" xfId="6901"/>
    <cellStyle name="Comma 3 2 2 2 6 15" xfId="6902"/>
    <cellStyle name="Comma 3 2 2 2 6 16" xfId="6903"/>
    <cellStyle name="Comma 3 2 2 2 6 17" xfId="6904"/>
    <cellStyle name="Comma 3 2 2 2 6 18" xfId="6905"/>
    <cellStyle name="Comma 3 2 2 2 6 19" xfId="6906"/>
    <cellStyle name="Comma 3 2 2 2 6 2" xfId="6907"/>
    <cellStyle name="Comma 3 2 2 2 6 20" xfId="6908"/>
    <cellStyle name="Comma 3 2 2 2 6 21" xfId="6909"/>
    <cellStyle name="Comma 3 2 2 2 6 22" xfId="6910"/>
    <cellStyle name="Comma 3 2 2 2 6 3" xfId="6911"/>
    <cellStyle name="Comma 3 2 2 2 6 4" xfId="6912"/>
    <cellStyle name="Comma 3 2 2 2 6 5" xfId="6913"/>
    <cellStyle name="Comma 3 2 2 2 6 6" xfId="6914"/>
    <cellStyle name="Comma 3 2 2 2 6 7" xfId="6915"/>
    <cellStyle name="Comma 3 2 2 2 6 8" xfId="6916"/>
    <cellStyle name="Comma 3 2 2 2 6 9" xfId="6917"/>
    <cellStyle name="Comma 3 2 2 2 60" xfId="6918"/>
    <cellStyle name="Comma 3 2 2 2 60 10" xfId="6919"/>
    <cellStyle name="Comma 3 2 2 2 60 11" xfId="6920"/>
    <cellStyle name="Comma 3 2 2 2 60 12" xfId="6921"/>
    <cellStyle name="Comma 3 2 2 2 60 13" xfId="6922"/>
    <cellStyle name="Comma 3 2 2 2 60 14" xfId="6923"/>
    <cellStyle name="Comma 3 2 2 2 60 15" xfId="6924"/>
    <cellStyle name="Comma 3 2 2 2 60 16" xfId="6925"/>
    <cellStyle name="Comma 3 2 2 2 60 17" xfId="6926"/>
    <cellStyle name="Comma 3 2 2 2 60 18" xfId="6927"/>
    <cellStyle name="Comma 3 2 2 2 60 19" xfId="6928"/>
    <cellStyle name="Comma 3 2 2 2 60 2" xfId="6929"/>
    <cellStyle name="Comma 3 2 2 2 60 20" xfId="6930"/>
    <cellStyle name="Comma 3 2 2 2 60 21" xfId="6931"/>
    <cellStyle name="Comma 3 2 2 2 60 22" xfId="6932"/>
    <cellStyle name="Comma 3 2 2 2 60 3" xfId="6933"/>
    <cellStyle name="Comma 3 2 2 2 60 4" xfId="6934"/>
    <cellStyle name="Comma 3 2 2 2 60 5" xfId="6935"/>
    <cellStyle name="Comma 3 2 2 2 60 6" xfId="6936"/>
    <cellStyle name="Comma 3 2 2 2 60 7" xfId="6937"/>
    <cellStyle name="Comma 3 2 2 2 60 8" xfId="6938"/>
    <cellStyle name="Comma 3 2 2 2 60 9" xfId="6939"/>
    <cellStyle name="Comma 3 2 2 2 61" xfId="6940"/>
    <cellStyle name="Comma 3 2 2 2 61 10" xfId="6941"/>
    <cellStyle name="Comma 3 2 2 2 61 11" xfId="6942"/>
    <cellStyle name="Comma 3 2 2 2 61 12" xfId="6943"/>
    <cellStyle name="Comma 3 2 2 2 61 13" xfId="6944"/>
    <cellStyle name="Comma 3 2 2 2 61 14" xfId="6945"/>
    <cellStyle name="Comma 3 2 2 2 61 15" xfId="6946"/>
    <cellStyle name="Comma 3 2 2 2 61 16" xfId="6947"/>
    <cellStyle name="Comma 3 2 2 2 61 17" xfId="6948"/>
    <cellStyle name="Comma 3 2 2 2 61 18" xfId="6949"/>
    <cellStyle name="Comma 3 2 2 2 61 19" xfId="6950"/>
    <cellStyle name="Comma 3 2 2 2 61 2" xfId="6951"/>
    <cellStyle name="Comma 3 2 2 2 61 20" xfId="6952"/>
    <cellStyle name="Comma 3 2 2 2 61 21" xfId="6953"/>
    <cellStyle name="Comma 3 2 2 2 61 22" xfId="6954"/>
    <cellStyle name="Comma 3 2 2 2 61 3" xfId="6955"/>
    <cellStyle name="Comma 3 2 2 2 61 4" xfId="6956"/>
    <cellStyle name="Comma 3 2 2 2 61 5" xfId="6957"/>
    <cellStyle name="Comma 3 2 2 2 61 6" xfId="6958"/>
    <cellStyle name="Comma 3 2 2 2 61 7" xfId="6959"/>
    <cellStyle name="Comma 3 2 2 2 61 8" xfId="6960"/>
    <cellStyle name="Comma 3 2 2 2 61 9" xfId="6961"/>
    <cellStyle name="Comma 3 2 2 2 62" xfId="6962"/>
    <cellStyle name="Comma 3 2 2 2 62 10" xfId="6963"/>
    <cellStyle name="Comma 3 2 2 2 62 11" xfId="6964"/>
    <cellStyle name="Comma 3 2 2 2 62 12" xfId="6965"/>
    <cellStyle name="Comma 3 2 2 2 62 13" xfId="6966"/>
    <cellStyle name="Comma 3 2 2 2 62 14" xfId="6967"/>
    <cellStyle name="Comma 3 2 2 2 62 15" xfId="6968"/>
    <cellStyle name="Comma 3 2 2 2 62 16" xfId="6969"/>
    <cellStyle name="Comma 3 2 2 2 62 17" xfId="6970"/>
    <cellStyle name="Comma 3 2 2 2 62 18" xfId="6971"/>
    <cellStyle name="Comma 3 2 2 2 62 19" xfId="6972"/>
    <cellStyle name="Comma 3 2 2 2 62 2" xfId="6973"/>
    <cellStyle name="Comma 3 2 2 2 62 20" xfId="6974"/>
    <cellStyle name="Comma 3 2 2 2 62 21" xfId="6975"/>
    <cellStyle name="Comma 3 2 2 2 62 22" xfId="6976"/>
    <cellStyle name="Comma 3 2 2 2 62 3" xfId="6977"/>
    <cellStyle name="Comma 3 2 2 2 62 4" xfId="6978"/>
    <cellStyle name="Comma 3 2 2 2 62 5" xfId="6979"/>
    <cellStyle name="Comma 3 2 2 2 62 6" xfId="6980"/>
    <cellStyle name="Comma 3 2 2 2 62 7" xfId="6981"/>
    <cellStyle name="Comma 3 2 2 2 62 8" xfId="6982"/>
    <cellStyle name="Comma 3 2 2 2 62 9" xfId="6983"/>
    <cellStyle name="Comma 3 2 2 2 63" xfId="6984"/>
    <cellStyle name="Comma 3 2 2 2 63 10" xfId="6985"/>
    <cellStyle name="Comma 3 2 2 2 63 11" xfId="6986"/>
    <cellStyle name="Comma 3 2 2 2 63 12" xfId="6987"/>
    <cellStyle name="Comma 3 2 2 2 63 13" xfId="6988"/>
    <cellStyle name="Comma 3 2 2 2 63 14" xfId="6989"/>
    <cellStyle name="Comma 3 2 2 2 63 15" xfId="6990"/>
    <cellStyle name="Comma 3 2 2 2 63 16" xfId="6991"/>
    <cellStyle name="Comma 3 2 2 2 63 17" xfId="6992"/>
    <cellStyle name="Comma 3 2 2 2 63 18" xfId="6993"/>
    <cellStyle name="Comma 3 2 2 2 63 19" xfId="6994"/>
    <cellStyle name="Comma 3 2 2 2 63 2" xfId="6995"/>
    <cellStyle name="Comma 3 2 2 2 63 20" xfId="6996"/>
    <cellStyle name="Comma 3 2 2 2 63 21" xfId="6997"/>
    <cellStyle name="Comma 3 2 2 2 63 22" xfId="6998"/>
    <cellStyle name="Comma 3 2 2 2 63 3" xfId="6999"/>
    <cellStyle name="Comma 3 2 2 2 63 4" xfId="7000"/>
    <cellStyle name="Comma 3 2 2 2 63 5" xfId="7001"/>
    <cellStyle name="Comma 3 2 2 2 63 6" xfId="7002"/>
    <cellStyle name="Comma 3 2 2 2 63 7" xfId="7003"/>
    <cellStyle name="Comma 3 2 2 2 63 8" xfId="7004"/>
    <cellStyle name="Comma 3 2 2 2 63 9" xfId="7005"/>
    <cellStyle name="Comma 3 2 2 2 64" xfId="7006"/>
    <cellStyle name="Comma 3 2 2 2 64 10" xfId="7007"/>
    <cellStyle name="Comma 3 2 2 2 64 11" xfId="7008"/>
    <cellStyle name="Comma 3 2 2 2 64 12" xfId="7009"/>
    <cellStyle name="Comma 3 2 2 2 64 13" xfId="7010"/>
    <cellStyle name="Comma 3 2 2 2 64 14" xfId="7011"/>
    <cellStyle name="Comma 3 2 2 2 64 15" xfId="7012"/>
    <cellStyle name="Comma 3 2 2 2 64 16" xfId="7013"/>
    <cellStyle name="Comma 3 2 2 2 64 17" xfId="7014"/>
    <cellStyle name="Comma 3 2 2 2 64 18" xfId="7015"/>
    <cellStyle name="Comma 3 2 2 2 64 19" xfId="7016"/>
    <cellStyle name="Comma 3 2 2 2 64 2" xfId="7017"/>
    <cellStyle name="Comma 3 2 2 2 64 20" xfId="7018"/>
    <cellStyle name="Comma 3 2 2 2 64 21" xfId="7019"/>
    <cellStyle name="Comma 3 2 2 2 64 22" xfId="7020"/>
    <cellStyle name="Comma 3 2 2 2 64 3" xfId="7021"/>
    <cellStyle name="Comma 3 2 2 2 64 4" xfId="7022"/>
    <cellStyle name="Comma 3 2 2 2 64 5" xfId="7023"/>
    <cellStyle name="Comma 3 2 2 2 64 6" xfId="7024"/>
    <cellStyle name="Comma 3 2 2 2 64 7" xfId="7025"/>
    <cellStyle name="Comma 3 2 2 2 64 8" xfId="7026"/>
    <cellStyle name="Comma 3 2 2 2 64 9" xfId="7027"/>
    <cellStyle name="Comma 3 2 2 2 65" xfId="7028"/>
    <cellStyle name="Comma 3 2 2 2 65 10" xfId="7029"/>
    <cellStyle name="Comma 3 2 2 2 65 11" xfId="7030"/>
    <cellStyle name="Comma 3 2 2 2 65 12" xfId="7031"/>
    <cellStyle name="Comma 3 2 2 2 65 13" xfId="7032"/>
    <cellStyle name="Comma 3 2 2 2 65 14" xfId="7033"/>
    <cellStyle name="Comma 3 2 2 2 65 15" xfId="7034"/>
    <cellStyle name="Comma 3 2 2 2 65 16" xfId="7035"/>
    <cellStyle name="Comma 3 2 2 2 65 17" xfId="7036"/>
    <cellStyle name="Comma 3 2 2 2 65 18" xfId="7037"/>
    <cellStyle name="Comma 3 2 2 2 65 19" xfId="7038"/>
    <cellStyle name="Comma 3 2 2 2 65 2" xfId="7039"/>
    <cellStyle name="Comma 3 2 2 2 65 20" xfId="7040"/>
    <cellStyle name="Comma 3 2 2 2 65 21" xfId="7041"/>
    <cellStyle name="Comma 3 2 2 2 65 22" xfId="7042"/>
    <cellStyle name="Comma 3 2 2 2 65 3" xfId="7043"/>
    <cellStyle name="Comma 3 2 2 2 65 4" xfId="7044"/>
    <cellStyle name="Comma 3 2 2 2 65 5" xfId="7045"/>
    <cellStyle name="Comma 3 2 2 2 65 6" xfId="7046"/>
    <cellStyle name="Comma 3 2 2 2 65 7" xfId="7047"/>
    <cellStyle name="Comma 3 2 2 2 65 8" xfId="7048"/>
    <cellStyle name="Comma 3 2 2 2 65 9" xfId="7049"/>
    <cellStyle name="Comma 3 2 2 2 66" xfId="7050"/>
    <cellStyle name="Comma 3 2 2 2 66 10" xfId="7051"/>
    <cellStyle name="Comma 3 2 2 2 66 11" xfId="7052"/>
    <cellStyle name="Comma 3 2 2 2 66 12" xfId="7053"/>
    <cellStyle name="Comma 3 2 2 2 66 13" xfId="7054"/>
    <cellStyle name="Comma 3 2 2 2 66 14" xfId="7055"/>
    <cellStyle name="Comma 3 2 2 2 66 15" xfId="7056"/>
    <cellStyle name="Comma 3 2 2 2 66 16" xfId="7057"/>
    <cellStyle name="Comma 3 2 2 2 66 17" xfId="7058"/>
    <cellStyle name="Comma 3 2 2 2 66 18" xfId="7059"/>
    <cellStyle name="Comma 3 2 2 2 66 19" xfId="7060"/>
    <cellStyle name="Comma 3 2 2 2 66 2" xfId="7061"/>
    <cellStyle name="Comma 3 2 2 2 66 20" xfId="7062"/>
    <cellStyle name="Comma 3 2 2 2 66 21" xfId="7063"/>
    <cellStyle name="Comma 3 2 2 2 66 22" xfId="7064"/>
    <cellStyle name="Comma 3 2 2 2 66 3" xfId="7065"/>
    <cellStyle name="Comma 3 2 2 2 66 4" xfId="7066"/>
    <cellStyle name="Comma 3 2 2 2 66 5" xfId="7067"/>
    <cellStyle name="Comma 3 2 2 2 66 6" xfId="7068"/>
    <cellStyle name="Comma 3 2 2 2 66 7" xfId="7069"/>
    <cellStyle name="Comma 3 2 2 2 66 8" xfId="7070"/>
    <cellStyle name="Comma 3 2 2 2 66 9" xfId="7071"/>
    <cellStyle name="Comma 3 2 2 2 67" xfId="7072"/>
    <cellStyle name="Comma 3 2 2 2 67 10" xfId="7073"/>
    <cellStyle name="Comma 3 2 2 2 67 11" xfId="7074"/>
    <cellStyle name="Comma 3 2 2 2 67 12" xfId="7075"/>
    <cellStyle name="Comma 3 2 2 2 67 13" xfId="7076"/>
    <cellStyle name="Comma 3 2 2 2 67 14" xfId="7077"/>
    <cellStyle name="Comma 3 2 2 2 67 15" xfId="7078"/>
    <cellStyle name="Comma 3 2 2 2 67 16" xfId="7079"/>
    <cellStyle name="Comma 3 2 2 2 67 17" xfId="7080"/>
    <cellStyle name="Comma 3 2 2 2 67 18" xfId="7081"/>
    <cellStyle name="Comma 3 2 2 2 67 19" xfId="7082"/>
    <cellStyle name="Comma 3 2 2 2 67 2" xfId="7083"/>
    <cellStyle name="Comma 3 2 2 2 67 20" xfId="7084"/>
    <cellStyle name="Comma 3 2 2 2 67 21" xfId="7085"/>
    <cellStyle name="Comma 3 2 2 2 67 22" xfId="7086"/>
    <cellStyle name="Comma 3 2 2 2 67 3" xfId="7087"/>
    <cellStyle name="Comma 3 2 2 2 67 4" xfId="7088"/>
    <cellStyle name="Comma 3 2 2 2 67 5" xfId="7089"/>
    <cellStyle name="Comma 3 2 2 2 67 6" xfId="7090"/>
    <cellStyle name="Comma 3 2 2 2 67 7" xfId="7091"/>
    <cellStyle name="Comma 3 2 2 2 67 8" xfId="7092"/>
    <cellStyle name="Comma 3 2 2 2 67 9" xfId="7093"/>
    <cellStyle name="Comma 3 2 2 2 68" xfId="7094"/>
    <cellStyle name="Comma 3 2 2 2 68 10" xfId="7095"/>
    <cellStyle name="Comma 3 2 2 2 68 11" xfId="7096"/>
    <cellStyle name="Comma 3 2 2 2 68 12" xfId="7097"/>
    <cellStyle name="Comma 3 2 2 2 68 13" xfId="7098"/>
    <cellStyle name="Comma 3 2 2 2 68 14" xfId="7099"/>
    <cellStyle name="Comma 3 2 2 2 68 15" xfId="7100"/>
    <cellStyle name="Comma 3 2 2 2 68 16" xfId="7101"/>
    <cellStyle name="Comma 3 2 2 2 68 17" xfId="7102"/>
    <cellStyle name="Comma 3 2 2 2 68 18" xfId="7103"/>
    <cellStyle name="Comma 3 2 2 2 68 19" xfId="7104"/>
    <cellStyle name="Comma 3 2 2 2 68 2" xfId="7105"/>
    <cellStyle name="Comma 3 2 2 2 68 20" xfId="7106"/>
    <cellStyle name="Comma 3 2 2 2 68 21" xfId="7107"/>
    <cellStyle name="Comma 3 2 2 2 68 22" xfId="7108"/>
    <cellStyle name="Comma 3 2 2 2 68 3" xfId="7109"/>
    <cellStyle name="Comma 3 2 2 2 68 4" xfId="7110"/>
    <cellStyle name="Comma 3 2 2 2 68 5" xfId="7111"/>
    <cellStyle name="Comma 3 2 2 2 68 6" xfId="7112"/>
    <cellStyle name="Comma 3 2 2 2 68 7" xfId="7113"/>
    <cellStyle name="Comma 3 2 2 2 68 8" xfId="7114"/>
    <cellStyle name="Comma 3 2 2 2 68 9" xfId="7115"/>
    <cellStyle name="Comma 3 2 2 2 69" xfId="7116"/>
    <cellStyle name="Comma 3 2 2 2 69 10" xfId="7117"/>
    <cellStyle name="Comma 3 2 2 2 69 11" xfId="7118"/>
    <cellStyle name="Comma 3 2 2 2 69 12" xfId="7119"/>
    <cellStyle name="Comma 3 2 2 2 69 13" xfId="7120"/>
    <cellStyle name="Comma 3 2 2 2 69 14" xfId="7121"/>
    <cellStyle name="Comma 3 2 2 2 69 15" xfId="7122"/>
    <cellStyle name="Comma 3 2 2 2 69 16" xfId="7123"/>
    <cellStyle name="Comma 3 2 2 2 69 17" xfId="7124"/>
    <cellStyle name="Comma 3 2 2 2 69 18" xfId="7125"/>
    <cellStyle name="Comma 3 2 2 2 69 19" xfId="7126"/>
    <cellStyle name="Comma 3 2 2 2 69 2" xfId="7127"/>
    <cellStyle name="Comma 3 2 2 2 69 20" xfId="7128"/>
    <cellStyle name="Comma 3 2 2 2 69 21" xfId="7129"/>
    <cellStyle name="Comma 3 2 2 2 69 22" xfId="7130"/>
    <cellStyle name="Comma 3 2 2 2 69 3" xfId="7131"/>
    <cellStyle name="Comma 3 2 2 2 69 4" xfId="7132"/>
    <cellStyle name="Comma 3 2 2 2 69 5" xfId="7133"/>
    <cellStyle name="Comma 3 2 2 2 69 6" xfId="7134"/>
    <cellStyle name="Comma 3 2 2 2 69 7" xfId="7135"/>
    <cellStyle name="Comma 3 2 2 2 69 8" xfId="7136"/>
    <cellStyle name="Comma 3 2 2 2 69 9" xfId="7137"/>
    <cellStyle name="Comma 3 2 2 2 7" xfId="7138"/>
    <cellStyle name="Comma 3 2 2 2 7 10" xfId="7139"/>
    <cellStyle name="Comma 3 2 2 2 7 11" xfId="7140"/>
    <cellStyle name="Comma 3 2 2 2 7 12" xfId="7141"/>
    <cellStyle name="Comma 3 2 2 2 7 13" xfId="7142"/>
    <cellStyle name="Comma 3 2 2 2 7 14" xfId="7143"/>
    <cellStyle name="Comma 3 2 2 2 7 15" xfId="7144"/>
    <cellStyle name="Comma 3 2 2 2 7 16" xfId="7145"/>
    <cellStyle name="Comma 3 2 2 2 7 17" xfId="7146"/>
    <cellStyle name="Comma 3 2 2 2 7 18" xfId="7147"/>
    <cellStyle name="Comma 3 2 2 2 7 19" xfId="7148"/>
    <cellStyle name="Comma 3 2 2 2 7 2" xfId="7149"/>
    <cellStyle name="Comma 3 2 2 2 7 20" xfId="7150"/>
    <cellStyle name="Comma 3 2 2 2 7 21" xfId="7151"/>
    <cellStyle name="Comma 3 2 2 2 7 22" xfId="7152"/>
    <cellStyle name="Comma 3 2 2 2 7 3" xfId="7153"/>
    <cellStyle name="Comma 3 2 2 2 7 4" xfId="7154"/>
    <cellStyle name="Comma 3 2 2 2 7 5" xfId="7155"/>
    <cellStyle name="Comma 3 2 2 2 7 6" xfId="7156"/>
    <cellStyle name="Comma 3 2 2 2 7 7" xfId="7157"/>
    <cellStyle name="Comma 3 2 2 2 7 8" xfId="7158"/>
    <cellStyle name="Comma 3 2 2 2 7 9" xfId="7159"/>
    <cellStyle name="Comma 3 2 2 2 70" xfId="7160"/>
    <cellStyle name="Comma 3 2 2 2 70 10" xfId="7161"/>
    <cellStyle name="Comma 3 2 2 2 70 11" xfId="7162"/>
    <cellStyle name="Comma 3 2 2 2 70 12" xfId="7163"/>
    <cellStyle name="Comma 3 2 2 2 70 13" xfId="7164"/>
    <cellStyle name="Comma 3 2 2 2 70 14" xfId="7165"/>
    <cellStyle name="Comma 3 2 2 2 70 15" xfId="7166"/>
    <cellStyle name="Comma 3 2 2 2 70 16" xfId="7167"/>
    <cellStyle name="Comma 3 2 2 2 70 17" xfId="7168"/>
    <cellStyle name="Comma 3 2 2 2 70 18" xfId="7169"/>
    <cellStyle name="Comma 3 2 2 2 70 19" xfId="7170"/>
    <cellStyle name="Comma 3 2 2 2 70 2" xfId="7171"/>
    <cellStyle name="Comma 3 2 2 2 70 20" xfId="7172"/>
    <cellStyle name="Comma 3 2 2 2 70 21" xfId="7173"/>
    <cellStyle name="Comma 3 2 2 2 70 22" xfId="7174"/>
    <cellStyle name="Comma 3 2 2 2 70 3" xfId="7175"/>
    <cellStyle name="Comma 3 2 2 2 70 4" xfId="7176"/>
    <cellStyle name="Comma 3 2 2 2 70 5" xfId="7177"/>
    <cellStyle name="Comma 3 2 2 2 70 6" xfId="7178"/>
    <cellStyle name="Comma 3 2 2 2 70 7" xfId="7179"/>
    <cellStyle name="Comma 3 2 2 2 70 8" xfId="7180"/>
    <cellStyle name="Comma 3 2 2 2 70 9" xfId="7181"/>
    <cellStyle name="Comma 3 2 2 2 71" xfId="7182"/>
    <cellStyle name="Comma 3 2 2 2 71 10" xfId="7183"/>
    <cellStyle name="Comma 3 2 2 2 71 11" xfId="7184"/>
    <cellStyle name="Comma 3 2 2 2 71 12" xfId="7185"/>
    <cellStyle name="Comma 3 2 2 2 71 13" xfId="7186"/>
    <cellStyle name="Comma 3 2 2 2 71 14" xfId="7187"/>
    <cellStyle name="Comma 3 2 2 2 71 15" xfId="7188"/>
    <cellStyle name="Comma 3 2 2 2 71 16" xfId="7189"/>
    <cellStyle name="Comma 3 2 2 2 71 17" xfId="7190"/>
    <cellStyle name="Comma 3 2 2 2 71 18" xfId="7191"/>
    <cellStyle name="Comma 3 2 2 2 71 19" xfId="7192"/>
    <cellStyle name="Comma 3 2 2 2 71 2" xfId="7193"/>
    <cellStyle name="Comma 3 2 2 2 71 20" xfId="7194"/>
    <cellStyle name="Comma 3 2 2 2 71 21" xfId="7195"/>
    <cellStyle name="Comma 3 2 2 2 71 22" xfId="7196"/>
    <cellStyle name="Comma 3 2 2 2 71 3" xfId="7197"/>
    <cellStyle name="Comma 3 2 2 2 71 4" xfId="7198"/>
    <cellStyle name="Comma 3 2 2 2 71 5" xfId="7199"/>
    <cellStyle name="Comma 3 2 2 2 71 6" xfId="7200"/>
    <cellStyle name="Comma 3 2 2 2 71 7" xfId="7201"/>
    <cellStyle name="Comma 3 2 2 2 71 8" xfId="7202"/>
    <cellStyle name="Comma 3 2 2 2 71 9" xfId="7203"/>
    <cellStyle name="Comma 3 2 2 2 72" xfId="7204"/>
    <cellStyle name="Comma 3 2 2 2 72 10" xfId="7205"/>
    <cellStyle name="Comma 3 2 2 2 72 11" xfId="7206"/>
    <cellStyle name="Comma 3 2 2 2 72 12" xfId="7207"/>
    <cellStyle name="Comma 3 2 2 2 72 13" xfId="7208"/>
    <cellStyle name="Comma 3 2 2 2 72 14" xfId="7209"/>
    <cellStyle name="Comma 3 2 2 2 72 15" xfId="7210"/>
    <cellStyle name="Comma 3 2 2 2 72 16" xfId="7211"/>
    <cellStyle name="Comma 3 2 2 2 72 17" xfId="7212"/>
    <cellStyle name="Comma 3 2 2 2 72 18" xfId="7213"/>
    <cellStyle name="Comma 3 2 2 2 72 19" xfId="7214"/>
    <cellStyle name="Comma 3 2 2 2 72 2" xfId="7215"/>
    <cellStyle name="Comma 3 2 2 2 72 20" xfId="7216"/>
    <cellStyle name="Comma 3 2 2 2 72 21" xfId="7217"/>
    <cellStyle name="Comma 3 2 2 2 72 22" xfId="7218"/>
    <cellStyle name="Comma 3 2 2 2 72 3" xfId="7219"/>
    <cellStyle name="Comma 3 2 2 2 72 4" xfId="7220"/>
    <cellStyle name="Comma 3 2 2 2 72 5" xfId="7221"/>
    <cellStyle name="Comma 3 2 2 2 72 6" xfId="7222"/>
    <cellStyle name="Comma 3 2 2 2 72 7" xfId="7223"/>
    <cellStyle name="Comma 3 2 2 2 72 8" xfId="7224"/>
    <cellStyle name="Comma 3 2 2 2 72 9" xfId="7225"/>
    <cellStyle name="Comma 3 2 2 2 73" xfId="7226"/>
    <cellStyle name="Comma 3 2 2 2 73 10" xfId="7227"/>
    <cellStyle name="Comma 3 2 2 2 73 11" xfId="7228"/>
    <cellStyle name="Comma 3 2 2 2 73 12" xfId="7229"/>
    <cellStyle name="Comma 3 2 2 2 73 13" xfId="7230"/>
    <cellStyle name="Comma 3 2 2 2 73 14" xfId="7231"/>
    <cellStyle name="Comma 3 2 2 2 73 15" xfId="7232"/>
    <cellStyle name="Comma 3 2 2 2 73 16" xfId="7233"/>
    <cellStyle name="Comma 3 2 2 2 73 17" xfId="7234"/>
    <cellStyle name="Comma 3 2 2 2 73 18" xfId="7235"/>
    <cellStyle name="Comma 3 2 2 2 73 19" xfId="7236"/>
    <cellStyle name="Comma 3 2 2 2 73 2" xfId="7237"/>
    <cellStyle name="Comma 3 2 2 2 73 20" xfId="7238"/>
    <cellStyle name="Comma 3 2 2 2 73 21" xfId="7239"/>
    <cellStyle name="Comma 3 2 2 2 73 22" xfId="7240"/>
    <cellStyle name="Comma 3 2 2 2 73 3" xfId="7241"/>
    <cellStyle name="Comma 3 2 2 2 73 4" xfId="7242"/>
    <cellStyle name="Comma 3 2 2 2 73 5" xfId="7243"/>
    <cellStyle name="Comma 3 2 2 2 73 6" xfId="7244"/>
    <cellStyle name="Comma 3 2 2 2 73 7" xfId="7245"/>
    <cellStyle name="Comma 3 2 2 2 73 8" xfId="7246"/>
    <cellStyle name="Comma 3 2 2 2 73 9" xfId="7247"/>
    <cellStyle name="Comma 3 2 2 2 74" xfId="7248"/>
    <cellStyle name="Comma 3 2 2 2 74 10" xfId="7249"/>
    <cellStyle name="Comma 3 2 2 2 74 11" xfId="7250"/>
    <cellStyle name="Comma 3 2 2 2 74 12" xfId="7251"/>
    <cellStyle name="Comma 3 2 2 2 74 13" xfId="7252"/>
    <cellStyle name="Comma 3 2 2 2 74 14" xfId="7253"/>
    <cellStyle name="Comma 3 2 2 2 74 15" xfId="7254"/>
    <cellStyle name="Comma 3 2 2 2 74 16" xfId="7255"/>
    <cellStyle name="Comma 3 2 2 2 74 17" xfId="7256"/>
    <cellStyle name="Comma 3 2 2 2 74 18" xfId="7257"/>
    <cellStyle name="Comma 3 2 2 2 74 19" xfId="7258"/>
    <cellStyle name="Comma 3 2 2 2 74 2" xfId="7259"/>
    <cellStyle name="Comma 3 2 2 2 74 20" xfId="7260"/>
    <cellStyle name="Comma 3 2 2 2 74 21" xfId="7261"/>
    <cellStyle name="Comma 3 2 2 2 74 22" xfId="7262"/>
    <cellStyle name="Comma 3 2 2 2 74 3" xfId="7263"/>
    <cellStyle name="Comma 3 2 2 2 74 4" xfId="7264"/>
    <cellStyle name="Comma 3 2 2 2 74 5" xfId="7265"/>
    <cellStyle name="Comma 3 2 2 2 74 6" xfId="7266"/>
    <cellStyle name="Comma 3 2 2 2 74 7" xfId="7267"/>
    <cellStyle name="Comma 3 2 2 2 74 8" xfId="7268"/>
    <cellStyle name="Comma 3 2 2 2 74 9" xfId="7269"/>
    <cellStyle name="Comma 3 2 2 2 75" xfId="7270"/>
    <cellStyle name="Comma 3 2 2 2 75 10" xfId="7271"/>
    <cellStyle name="Comma 3 2 2 2 75 11" xfId="7272"/>
    <cellStyle name="Comma 3 2 2 2 75 12" xfId="7273"/>
    <cellStyle name="Comma 3 2 2 2 75 13" xfId="7274"/>
    <cellStyle name="Comma 3 2 2 2 75 14" xfId="7275"/>
    <cellStyle name="Comma 3 2 2 2 75 15" xfId="7276"/>
    <cellStyle name="Comma 3 2 2 2 75 16" xfId="7277"/>
    <cellStyle name="Comma 3 2 2 2 75 17" xfId="7278"/>
    <cellStyle name="Comma 3 2 2 2 75 18" xfId="7279"/>
    <cellStyle name="Comma 3 2 2 2 75 19" xfId="7280"/>
    <cellStyle name="Comma 3 2 2 2 75 2" xfId="7281"/>
    <cellStyle name="Comma 3 2 2 2 75 20" xfId="7282"/>
    <cellStyle name="Comma 3 2 2 2 75 21" xfId="7283"/>
    <cellStyle name="Comma 3 2 2 2 75 22" xfId="7284"/>
    <cellStyle name="Comma 3 2 2 2 75 3" xfId="7285"/>
    <cellStyle name="Comma 3 2 2 2 75 4" xfId="7286"/>
    <cellStyle name="Comma 3 2 2 2 75 5" xfId="7287"/>
    <cellStyle name="Comma 3 2 2 2 75 6" xfId="7288"/>
    <cellStyle name="Comma 3 2 2 2 75 7" xfId="7289"/>
    <cellStyle name="Comma 3 2 2 2 75 8" xfId="7290"/>
    <cellStyle name="Comma 3 2 2 2 75 9" xfId="7291"/>
    <cellStyle name="Comma 3 2 2 2 76" xfId="7292"/>
    <cellStyle name="Comma 3 2 2 2 76 10" xfId="7293"/>
    <cellStyle name="Comma 3 2 2 2 76 11" xfId="7294"/>
    <cellStyle name="Comma 3 2 2 2 76 12" xfId="7295"/>
    <cellStyle name="Comma 3 2 2 2 76 13" xfId="7296"/>
    <cellStyle name="Comma 3 2 2 2 76 14" xfId="7297"/>
    <cellStyle name="Comma 3 2 2 2 76 15" xfId="7298"/>
    <cellStyle name="Comma 3 2 2 2 76 16" xfId="7299"/>
    <cellStyle name="Comma 3 2 2 2 76 17" xfId="7300"/>
    <cellStyle name="Comma 3 2 2 2 76 18" xfId="7301"/>
    <cellStyle name="Comma 3 2 2 2 76 19" xfId="7302"/>
    <cellStyle name="Comma 3 2 2 2 76 2" xfId="7303"/>
    <cellStyle name="Comma 3 2 2 2 76 20" xfId="7304"/>
    <cellStyle name="Comma 3 2 2 2 76 21" xfId="7305"/>
    <cellStyle name="Comma 3 2 2 2 76 22" xfId="7306"/>
    <cellStyle name="Comma 3 2 2 2 76 3" xfId="7307"/>
    <cellStyle name="Comma 3 2 2 2 76 4" xfId="7308"/>
    <cellStyle name="Comma 3 2 2 2 76 5" xfId="7309"/>
    <cellStyle name="Comma 3 2 2 2 76 6" xfId="7310"/>
    <cellStyle name="Comma 3 2 2 2 76 7" xfId="7311"/>
    <cellStyle name="Comma 3 2 2 2 76 8" xfId="7312"/>
    <cellStyle name="Comma 3 2 2 2 76 9" xfId="7313"/>
    <cellStyle name="Comma 3 2 2 2 77" xfId="7314"/>
    <cellStyle name="Comma 3 2 2 2 77 10" xfId="7315"/>
    <cellStyle name="Comma 3 2 2 2 77 11" xfId="7316"/>
    <cellStyle name="Comma 3 2 2 2 77 12" xfId="7317"/>
    <cellStyle name="Comma 3 2 2 2 77 13" xfId="7318"/>
    <cellStyle name="Comma 3 2 2 2 77 14" xfId="7319"/>
    <cellStyle name="Comma 3 2 2 2 77 15" xfId="7320"/>
    <cellStyle name="Comma 3 2 2 2 77 16" xfId="7321"/>
    <cellStyle name="Comma 3 2 2 2 77 17" xfId="7322"/>
    <cellStyle name="Comma 3 2 2 2 77 18" xfId="7323"/>
    <cellStyle name="Comma 3 2 2 2 77 19" xfId="7324"/>
    <cellStyle name="Comma 3 2 2 2 77 2" xfId="7325"/>
    <cellStyle name="Comma 3 2 2 2 77 20" xfId="7326"/>
    <cellStyle name="Comma 3 2 2 2 77 21" xfId="7327"/>
    <cellStyle name="Comma 3 2 2 2 77 22" xfId="7328"/>
    <cellStyle name="Comma 3 2 2 2 77 3" xfId="7329"/>
    <cellStyle name="Comma 3 2 2 2 77 4" xfId="7330"/>
    <cellStyle name="Comma 3 2 2 2 77 5" xfId="7331"/>
    <cellStyle name="Comma 3 2 2 2 77 6" xfId="7332"/>
    <cellStyle name="Comma 3 2 2 2 77 7" xfId="7333"/>
    <cellStyle name="Comma 3 2 2 2 77 8" xfId="7334"/>
    <cellStyle name="Comma 3 2 2 2 77 9" xfId="7335"/>
    <cellStyle name="Comma 3 2 2 2 78" xfId="7336"/>
    <cellStyle name="Comma 3 2 2 2 78 10" xfId="7337"/>
    <cellStyle name="Comma 3 2 2 2 78 11" xfId="7338"/>
    <cellStyle name="Comma 3 2 2 2 78 12" xfId="7339"/>
    <cellStyle name="Comma 3 2 2 2 78 13" xfId="7340"/>
    <cellStyle name="Comma 3 2 2 2 78 14" xfId="7341"/>
    <cellStyle name="Comma 3 2 2 2 78 15" xfId="7342"/>
    <cellStyle name="Comma 3 2 2 2 78 16" xfId="7343"/>
    <cellStyle name="Comma 3 2 2 2 78 17" xfId="7344"/>
    <cellStyle name="Comma 3 2 2 2 78 18" xfId="7345"/>
    <cellStyle name="Comma 3 2 2 2 78 19" xfId="7346"/>
    <cellStyle name="Comma 3 2 2 2 78 2" xfId="7347"/>
    <cellStyle name="Comma 3 2 2 2 78 20" xfId="7348"/>
    <cellStyle name="Comma 3 2 2 2 78 21" xfId="7349"/>
    <cellStyle name="Comma 3 2 2 2 78 22" xfId="7350"/>
    <cellStyle name="Comma 3 2 2 2 78 3" xfId="7351"/>
    <cellStyle name="Comma 3 2 2 2 78 4" xfId="7352"/>
    <cellStyle name="Comma 3 2 2 2 78 5" xfId="7353"/>
    <cellStyle name="Comma 3 2 2 2 78 6" xfId="7354"/>
    <cellStyle name="Comma 3 2 2 2 78 7" xfId="7355"/>
    <cellStyle name="Comma 3 2 2 2 78 8" xfId="7356"/>
    <cellStyle name="Comma 3 2 2 2 78 9" xfId="7357"/>
    <cellStyle name="Comma 3 2 2 2 79" xfId="7358"/>
    <cellStyle name="Comma 3 2 2 2 79 10" xfId="7359"/>
    <cellStyle name="Comma 3 2 2 2 79 11" xfId="7360"/>
    <cellStyle name="Comma 3 2 2 2 79 12" xfId="7361"/>
    <cellStyle name="Comma 3 2 2 2 79 13" xfId="7362"/>
    <cellStyle name="Comma 3 2 2 2 79 14" xfId="7363"/>
    <cellStyle name="Comma 3 2 2 2 79 15" xfId="7364"/>
    <cellStyle name="Comma 3 2 2 2 79 16" xfId="7365"/>
    <cellStyle name="Comma 3 2 2 2 79 17" xfId="7366"/>
    <cellStyle name="Comma 3 2 2 2 79 18" xfId="7367"/>
    <cellStyle name="Comma 3 2 2 2 79 19" xfId="7368"/>
    <cellStyle name="Comma 3 2 2 2 79 2" xfId="7369"/>
    <cellStyle name="Comma 3 2 2 2 79 20" xfId="7370"/>
    <cellStyle name="Comma 3 2 2 2 79 21" xfId="7371"/>
    <cellStyle name="Comma 3 2 2 2 79 22" xfId="7372"/>
    <cellStyle name="Comma 3 2 2 2 79 3" xfId="7373"/>
    <cellStyle name="Comma 3 2 2 2 79 4" xfId="7374"/>
    <cellStyle name="Comma 3 2 2 2 79 5" xfId="7375"/>
    <cellStyle name="Comma 3 2 2 2 79 6" xfId="7376"/>
    <cellStyle name="Comma 3 2 2 2 79 7" xfId="7377"/>
    <cellStyle name="Comma 3 2 2 2 79 8" xfId="7378"/>
    <cellStyle name="Comma 3 2 2 2 79 9" xfId="7379"/>
    <cellStyle name="Comma 3 2 2 2 8" xfId="7380"/>
    <cellStyle name="Comma 3 2 2 2 8 10" xfId="7381"/>
    <cellStyle name="Comma 3 2 2 2 8 11" xfId="7382"/>
    <cellStyle name="Comma 3 2 2 2 8 12" xfId="7383"/>
    <cellStyle name="Comma 3 2 2 2 8 13" xfId="7384"/>
    <cellStyle name="Comma 3 2 2 2 8 14" xfId="7385"/>
    <cellStyle name="Comma 3 2 2 2 8 15" xfId="7386"/>
    <cellStyle name="Comma 3 2 2 2 8 16" xfId="7387"/>
    <cellStyle name="Comma 3 2 2 2 8 17" xfId="7388"/>
    <cellStyle name="Comma 3 2 2 2 8 18" xfId="7389"/>
    <cellStyle name="Comma 3 2 2 2 8 19" xfId="7390"/>
    <cellStyle name="Comma 3 2 2 2 8 2" xfId="7391"/>
    <cellStyle name="Comma 3 2 2 2 8 20" xfId="7392"/>
    <cellStyle name="Comma 3 2 2 2 8 21" xfId="7393"/>
    <cellStyle name="Comma 3 2 2 2 8 22" xfId="7394"/>
    <cellStyle name="Comma 3 2 2 2 8 3" xfId="7395"/>
    <cellStyle name="Comma 3 2 2 2 8 4" xfId="7396"/>
    <cellStyle name="Comma 3 2 2 2 8 5" xfId="7397"/>
    <cellStyle name="Comma 3 2 2 2 8 6" xfId="7398"/>
    <cellStyle name="Comma 3 2 2 2 8 7" xfId="7399"/>
    <cellStyle name="Comma 3 2 2 2 8 8" xfId="7400"/>
    <cellStyle name="Comma 3 2 2 2 8 9" xfId="7401"/>
    <cellStyle name="Comma 3 2 2 2 80" xfId="7402"/>
    <cellStyle name="Comma 3 2 2 2 80 10" xfId="7403"/>
    <cellStyle name="Comma 3 2 2 2 80 11" xfId="7404"/>
    <cellStyle name="Comma 3 2 2 2 80 12" xfId="7405"/>
    <cellStyle name="Comma 3 2 2 2 80 13" xfId="7406"/>
    <cellStyle name="Comma 3 2 2 2 80 14" xfId="7407"/>
    <cellStyle name="Comma 3 2 2 2 80 15" xfId="7408"/>
    <cellStyle name="Comma 3 2 2 2 80 16" xfId="7409"/>
    <cellStyle name="Comma 3 2 2 2 80 17" xfId="7410"/>
    <cellStyle name="Comma 3 2 2 2 80 18" xfId="7411"/>
    <cellStyle name="Comma 3 2 2 2 80 19" xfId="7412"/>
    <cellStyle name="Comma 3 2 2 2 80 2" xfId="7413"/>
    <cellStyle name="Comma 3 2 2 2 80 20" xfId="7414"/>
    <cellStyle name="Comma 3 2 2 2 80 21" xfId="7415"/>
    <cellStyle name="Comma 3 2 2 2 80 22" xfId="7416"/>
    <cellStyle name="Comma 3 2 2 2 80 3" xfId="7417"/>
    <cellStyle name="Comma 3 2 2 2 80 4" xfId="7418"/>
    <cellStyle name="Comma 3 2 2 2 80 5" xfId="7419"/>
    <cellStyle name="Comma 3 2 2 2 80 6" xfId="7420"/>
    <cellStyle name="Comma 3 2 2 2 80 7" xfId="7421"/>
    <cellStyle name="Comma 3 2 2 2 80 8" xfId="7422"/>
    <cellStyle name="Comma 3 2 2 2 80 9" xfId="7423"/>
    <cellStyle name="Comma 3 2 2 2 81" xfId="7424"/>
    <cellStyle name="Comma 3 2 2 2 81 2" xfId="7425"/>
    <cellStyle name="Comma 3 2 2 2 81 2 10" xfId="7426"/>
    <cellStyle name="Comma 3 2 2 2 81 2 11" xfId="7427"/>
    <cellStyle name="Comma 3 2 2 2 81 2 12" xfId="7428"/>
    <cellStyle name="Comma 3 2 2 2 81 2 13" xfId="7429"/>
    <cellStyle name="Comma 3 2 2 2 81 2 14" xfId="7430"/>
    <cellStyle name="Comma 3 2 2 2 81 2 15" xfId="7431"/>
    <cellStyle name="Comma 3 2 2 2 81 2 16" xfId="7432"/>
    <cellStyle name="Comma 3 2 2 2 81 2 17" xfId="7433"/>
    <cellStyle name="Comma 3 2 2 2 81 2 18" xfId="7434"/>
    <cellStyle name="Comma 3 2 2 2 81 2 19" xfId="7435"/>
    <cellStyle name="Comma 3 2 2 2 81 2 2" xfId="7436"/>
    <cellStyle name="Comma 3 2 2 2 81 2 20" xfId="7437"/>
    <cellStyle name="Comma 3 2 2 2 81 2 21" xfId="7438"/>
    <cellStyle name="Comma 3 2 2 2 81 2 22" xfId="7439"/>
    <cellStyle name="Comma 3 2 2 2 81 2 3" xfId="7440"/>
    <cellStyle name="Comma 3 2 2 2 81 2 4" xfId="7441"/>
    <cellStyle name="Comma 3 2 2 2 81 2 5" xfId="7442"/>
    <cellStyle name="Comma 3 2 2 2 81 2 6" xfId="7443"/>
    <cellStyle name="Comma 3 2 2 2 81 2 7" xfId="7444"/>
    <cellStyle name="Comma 3 2 2 2 81 2 8" xfId="7445"/>
    <cellStyle name="Comma 3 2 2 2 81 2 9" xfId="7446"/>
    <cellStyle name="Comma 3 2 2 2 81 3" xfId="7447"/>
    <cellStyle name="Comma 3 2 2 2 81 3 10" xfId="7448"/>
    <cellStyle name="Comma 3 2 2 2 81 3 11" xfId="7449"/>
    <cellStyle name="Comma 3 2 2 2 81 3 12" xfId="7450"/>
    <cellStyle name="Comma 3 2 2 2 81 3 13" xfId="7451"/>
    <cellStyle name="Comma 3 2 2 2 81 3 14" xfId="7452"/>
    <cellStyle name="Comma 3 2 2 2 81 3 15" xfId="7453"/>
    <cellStyle name="Comma 3 2 2 2 81 3 16" xfId="7454"/>
    <cellStyle name="Comma 3 2 2 2 81 3 17" xfId="7455"/>
    <cellStyle name="Comma 3 2 2 2 81 3 18" xfId="7456"/>
    <cellStyle name="Comma 3 2 2 2 81 3 19" xfId="7457"/>
    <cellStyle name="Comma 3 2 2 2 81 3 2" xfId="7458"/>
    <cellStyle name="Comma 3 2 2 2 81 3 20" xfId="7459"/>
    <cellStyle name="Comma 3 2 2 2 81 3 21" xfId="7460"/>
    <cellStyle name="Comma 3 2 2 2 81 3 22" xfId="7461"/>
    <cellStyle name="Comma 3 2 2 2 81 3 3" xfId="7462"/>
    <cellStyle name="Comma 3 2 2 2 81 3 4" xfId="7463"/>
    <cellStyle name="Comma 3 2 2 2 81 3 5" xfId="7464"/>
    <cellStyle name="Comma 3 2 2 2 81 3 6" xfId="7465"/>
    <cellStyle name="Comma 3 2 2 2 81 3 7" xfId="7466"/>
    <cellStyle name="Comma 3 2 2 2 81 3 8" xfId="7467"/>
    <cellStyle name="Comma 3 2 2 2 81 3 9" xfId="7468"/>
    <cellStyle name="Comma 3 2 2 2 82" xfId="7469"/>
    <cellStyle name="Comma 3 2 2 2 82 2" xfId="7470"/>
    <cellStyle name="Comma 3 2 2 2 83" xfId="7471"/>
    <cellStyle name="Comma 3 2 2 2 84" xfId="7472"/>
    <cellStyle name="Comma 3 2 2 2 85" xfId="7473"/>
    <cellStyle name="Comma 3 2 2 2 86" xfId="7474"/>
    <cellStyle name="Comma 3 2 2 2 87" xfId="7475"/>
    <cellStyle name="Comma 3 2 2 2 88" xfId="7476"/>
    <cellStyle name="Comma 3 2 2 2 89" xfId="7477"/>
    <cellStyle name="Comma 3 2 2 2 9" xfId="7478"/>
    <cellStyle name="Comma 3 2 2 2 9 10" xfId="7479"/>
    <cellStyle name="Comma 3 2 2 2 9 11" xfId="7480"/>
    <cellStyle name="Comma 3 2 2 2 9 12" xfId="7481"/>
    <cellStyle name="Comma 3 2 2 2 9 13" xfId="7482"/>
    <cellStyle name="Comma 3 2 2 2 9 14" xfId="7483"/>
    <cellStyle name="Comma 3 2 2 2 9 15" xfId="7484"/>
    <cellStyle name="Comma 3 2 2 2 9 16" xfId="7485"/>
    <cellStyle name="Comma 3 2 2 2 9 17" xfId="7486"/>
    <cellStyle name="Comma 3 2 2 2 9 18" xfId="7487"/>
    <cellStyle name="Comma 3 2 2 2 9 19" xfId="7488"/>
    <cellStyle name="Comma 3 2 2 2 9 2" xfId="7489"/>
    <cellStyle name="Comma 3 2 2 2 9 20" xfId="7490"/>
    <cellStyle name="Comma 3 2 2 2 9 21" xfId="7491"/>
    <cellStyle name="Comma 3 2 2 2 9 22" xfId="7492"/>
    <cellStyle name="Comma 3 2 2 2 9 3" xfId="7493"/>
    <cellStyle name="Comma 3 2 2 2 9 4" xfId="7494"/>
    <cellStyle name="Comma 3 2 2 2 9 5" xfId="7495"/>
    <cellStyle name="Comma 3 2 2 2 9 6" xfId="7496"/>
    <cellStyle name="Comma 3 2 2 2 9 7" xfId="7497"/>
    <cellStyle name="Comma 3 2 2 2 9 8" xfId="7498"/>
    <cellStyle name="Comma 3 2 2 2 9 9" xfId="7499"/>
    <cellStyle name="Comma 3 2 2 2 90" xfId="7500"/>
    <cellStyle name="Comma 3 2 2 2 91" xfId="7501"/>
    <cellStyle name="Comma 3 2 2 2 92" xfId="7502"/>
    <cellStyle name="Comma 3 2 2 2 93" xfId="7503"/>
    <cellStyle name="Comma 3 2 2 2 94" xfId="7504"/>
    <cellStyle name="Comma 3 2 2 2 95" xfId="7505"/>
    <cellStyle name="Comma 3 2 2 2 96" xfId="7506"/>
    <cellStyle name="Comma 3 2 2 2 97" xfId="7507"/>
    <cellStyle name="Comma 3 2 2 2 98" xfId="7508"/>
    <cellStyle name="Comma 3 2 2 2 99" xfId="7509"/>
    <cellStyle name="Comma 3 2 2 20" xfId="7510"/>
    <cellStyle name="Comma 3 2 2 21" xfId="7511"/>
    <cellStyle name="Comma 3 2 2 22" xfId="7512"/>
    <cellStyle name="Comma 3 2 2 23" xfId="7513"/>
    <cellStyle name="Comma 3 2 2 24" xfId="7514"/>
    <cellStyle name="Comma 3 2 2 25" xfId="7515"/>
    <cellStyle name="Comma 3 2 2 26" xfId="7516"/>
    <cellStyle name="Comma 3 2 2 27" xfId="7517"/>
    <cellStyle name="Comma 3 2 2 28" xfId="7518"/>
    <cellStyle name="Comma 3 2 2 29" xfId="7519"/>
    <cellStyle name="Comma 3 2 2 3" xfId="7520"/>
    <cellStyle name="Comma 3 2 2 3 10" xfId="7521"/>
    <cellStyle name="Comma 3 2 2 3 11" xfId="7522"/>
    <cellStyle name="Comma 3 2 2 3 12" xfId="7523"/>
    <cellStyle name="Comma 3 2 2 3 13" xfId="7524"/>
    <cellStyle name="Comma 3 2 2 3 14" xfId="7525"/>
    <cellStyle name="Comma 3 2 2 3 15" xfId="7526"/>
    <cellStyle name="Comma 3 2 2 3 16" xfId="7527"/>
    <cellStyle name="Comma 3 2 2 3 17" xfId="7528"/>
    <cellStyle name="Comma 3 2 2 3 18" xfId="7529"/>
    <cellStyle name="Comma 3 2 2 3 19" xfId="7530"/>
    <cellStyle name="Comma 3 2 2 3 2" xfId="7531"/>
    <cellStyle name="Comma 3 2 2 3 20" xfId="7532"/>
    <cellStyle name="Comma 3 2 2 3 21" xfId="7533"/>
    <cellStyle name="Comma 3 2 2 3 22" xfId="7534"/>
    <cellStyle name="Comma 3 2 2 3 3" xfId="7535"/>
    <cellStyle name="Comma 3 2 2 3 4" xfId="7536"/>
    <cellStyle name="Comma 3 2 2 3 5" xfId="7537"/>
    <cellStyle name="Comma 3 2 2 3 6" xfId="7538"/>
    <cellStyle name="Comma 3 2 2 3 7" xfId="7539"/>
    <cellStyle name="Comma 3 2 2 3 8" xfId="7540"/>
    <cellStyle name="Comma 3 2 2 3 9" xfId="7541"/>
    <cellStyle name="Comma 3 2 2 30" xfId="7542"/>
    <cellStyle name="Comma 3 2 2 31" xfId="7543"/>
    <cellStyle name="Comma 3 2 2 32" xfId="7544"/>
    <cellStyle name="Comma 3 2 2 33" xfId="7545"/>
    <cellStyle name="Comma 3 2 2 34" xfId="7546"/>
    <cellStyle name="Comma 3 2 2 34 2" xfId="7547"/>
    <cellStyle name="Comma 3 2 2 35" xfId="7548"/>
    <cellStyle name="Comma 3 2 2 36" xfId="7549"/>
    <cellStyle name="Comma 3 2 2 37" xfId="7550"/>
    <cellStyle name="Comma 3 2 2 38" xfId="7551"/>
    <cellStyle name="Comma 3 2 2 39" xfId="7552"/>
    <cellStyle name="Comma 3 2 2 4" xfId="7553"/>
    <cellStyle name="Comma 3 2 2 4 10" xfId="7554"/>
    <cellStyle name="Comma 3 2 2 4 11" xfId="7555"/>
    <cellStyle name="Comma 3 2 2 4 12" xfId="7556"/>
    <cellStyle name="Comma 3 2 2 4 13" xfId="7557"/>
    <cellStyle name="Comma 3 2 2 4 14" xfId="7558"/>
    <cellStyle name="Comma 3 2 2 4 15" xfId="7559"/>
    <cellStyle name="Comma 3 2 2 4 16" xfId="7560"/>
    <cellStyle name="Comma 3 2 2 4 17" xfId="7561"/>
    <cellStyle name="Comma 3 2 2 4 18" xfId="7562"/>
    <cellStyle name="Comma 3 2 2 4 19" xfId="7563"/>
    <cellStyle name="Comma 3 2 2 4 2" xfId="7564"/>
    <cellStyle name="Comma 3 2 2 4 20" xfId="7565"/>
    <cellStyle name="Comma 3 2 2 4 21" xfId="7566"/>
    <cellStyle name="Comma 3 2 2 4 22" xfId="7567"/>
    <cellStyle name="Comma 3 2 2 4 3" xfId="7568"/>
    <cellStyle name="Comma 3 2 2 4 4" xfId="7569"/>
    <cellStyle name="Comma 3 2 2 4 5" xfId="7570"/>
    <cellStyle name="Comma 3 2 2 4 6" xfId="7571"/>
    <cellStyle name="Comma 3 2 2 4 7" xfId="7572"/>
    <cellStyle name="Comma 3 2 2 4 8" xfId="7573"/>
    <cellStyle name="Comma 3 2 2 4 9" xfId="7574"/>
    <cellStyle name="Comma 3 2 2 40" xfId="7575"/>
    <cellStyle name="Comma 3 2 2 41" xfId="7576"/>
    <cellStyle name="Comma 3 2 2 42" xfId="7577"/>
    <cellStyle name="Comma 3 2 2 43" xfId="7578"/>
    <cellStyle name="Comma 3 2 2 44" xfId="7579"/>
    <cellStyle name="Comma 3 2 2 44 10" xfId="7580"/>
    <cellStyle name="Comma 3 2 2 44 11" xfId="7581"/>
    <cellStyle name="Comma 3 2 2 44 12" xfId="7582"/>
    <cellStyle name="Comma 3 2 2 44 13" xfId="7583"/>
    <cellStyle name="Comma 3 2 2 44 14" xfId="7584"/>
    <cellStyle name="Comma 3 2 2 44 15" xfId="7585"/>
    <cellStyle name="Comma 3 2 2 44 16" xfId="7586"/>
    <cellStyle name="Comma 3 2 2 44 17" xfId="7587"/>
    <cellStyle name="Comma 3 2 2 44 18" xfId="7588"/>
    <cellStyle name="Comma 3 2 2 44 19" xfId="7589"/>
    <cellStyle name="Comma 3 2 2 44 2" xfId="7590"/>
    <cellStyle name="Comma 3 2 2 44 20" xfId="7591"/>
    <cellStyle name="Comma 3 2 2 44 21" xfId="7592"/>
    <cellStyle name="Comma 3 2 2 44 22" xfId="7593"/>
    <cellStyle name="Comma 3 2 2 44 3" xfId="7594"/>
    <cellStyle name="Comma 3 2 2 44 4" xfId="7595"/>
    <cellStyle name="Comma 3 2 2 44 5" xfId="7596"/>
    <cellStyle name="Comma 3 2 2 44 6" xfId="7597"/>
    <cellStyle name="Comma 3 2 2 44 7" xfId="7598"/>
    <cellStyle name="Comma 3 2 2 44 8" xfId="7599"/>
    <cellStyle name="Comma 3 2 2 44 9" xfId="7600"/>
    <cellStyle name="Comma 3 2 2 45" xfId="7601"/>
    <cellStyle name="Comma 3 2 2 45 2" xfId="7602"/>
    <cellStyle name="Comma 3 2 2 45 2 2" xfId="7603"/>
    <cellStyle name="Comma 3 2 2 45 2 2 2" xfId="7604"/>
    <cellStyle name="Comma 3 2 2 45 2 2 2 2" xfId="7605"/>
    <cellStyle name="Comma 3 2 2 45 2 2 3" xfId="7606"/>
    <cellStyle name="Comma 3 2 2 45 2 3" xfId="7607"/>
    <cellStyle name="Comma 3 2 2 45 2 3 2" xfId="7608"/>
    <cellStyle name="Comma 3 2 2 45 3" xfId="7609"/>
    <cellStyle name="Comma 3 2 2 45 3 2" xfId="7610"/>
    <cellStyle name="Comma 3 2 2 45 4" xfId="7611"/>
    <cellStyle name="Comma 3 2 2 46" xfId="7612"/>
    <cellStyle name="Comma 3 2 2 47" xfId="7613"/>
    <cellStyle name="Comma 3 2 2 48" xfId="7614"/>
    <cellStyle name="Comma 3 2 2 49" xfId="7615"/>
    <cellStyle name="Comma 3 2 2 5" xfId="7616"/>
    <cellStyle name="Comma 3 2 2 5 10" xfId="7617"/>
    <cellStyle name="Comma 3 2 2 5 11" xfId="7618"/>
    <cellStyle name="Comma 3 2 2 5 2" xfId="7619"/>
    <cellStyle name="Comma 3 2 2 5 2 10" xfId="7620"/>
    <cellStyle name="Comma 3 2 2 5 2 11" xfId="7621"/>
    <cellStyle name="Comma 3 2 2 5 2 2" xfId="7622"/>
    <cellStyle name="Comma 3 2 2 5 2 2 2" xfId="7623"/>
    <cellStyle name="Comma 3 2 2 5 2 3" xfId="7624"/>
    <cellStyle name="Comma 3 2 2 5 2 4" xfId="7625"/>
    <cellStyle name="Comma 3 2 2 5 2 5" xfId="7626"/>
    <cellStyle name="Comma 3 2 2 5 2 6" xfId="7627"/>
    <cellStyle name="Comma 3 2 2 5 2 7" xfId="7628"/>
    <cellStyle name="Comma 3 2 2 5 2 8" xfId="7629"/>
    <cellStyle name="Comma 3 2 2 5 2 9" xfId="7630"/>
    <cellStyle name="Comma 3 2 2 5 3" xfId="7631"/>
    <cellStyle name="Comma 3 2 2 5 3 2" xfId="7632"/>
    <cellStyle name="Comma 3 2 2 5 4" xfId="7633"/>
    <cellStyle name="Comma 3 2 2 5 5" xfId="7634"/>
    <cellStyle name="Comma 3 2 2 5 6" xfId="7635"/>
    <cellStyle name="Comma 3 2 2 5 7" xfId="7636"/>
    <cellStyle name="Comma 3 2 2 5 8" xfId="7637"/>
    <cellStyle name="Comma 3 2 2 5 9" xfId="7638"/>
    <cellStyle name="Comma 3 2 2 50" xfId="7639"/>
    <cellStyle name="Comma 3 2 2 51" xfId="7640"/>
    <cellStyle name="Comma 3 2 2 52" xfId="7641"/>
    <cellStyle name="Comma 3 2 2 53" xfId="7642"/>
    <cellStyle name="Comma 3 2 2 54" xfId="7643"/>
    <cellStyle name="Comma 3 2 2 55" xfId="7644"/>
    <cellStyle name="Comma 3 2 2 56" xfId="7645"/>
    <cellStyle name="Comma 3 2 2 57" xfId="7646"/>
    <cellStyle name="Comma 3 2 2 58" xfId="7647"/>
    <cellStyle name="Comma 3 2 2 59" xfId="7648"/>
    <cellStyle name="Comma 3 2 2 6" xfId="7649"/>
    <cellStyle name="Comma 3 2 2 60" xfId="7650"/>
    <cellStyle name="Comma 3 2 2 61" xfId="7651"/>
    <cellStyle name="Comma 3 2 2 62" xfId="7652"/>
    <cellStyle name="Comma 3 2 2 63" xfId="7653"/>
    <cellStyle name="Comma 3 2 2 64" xfId="7654"/>
    <cellStyle name="Comma 3 2 2 65" xfId="7655"/>
    <cellStyle name="Comma 3 2 2 66" xfId="7656"/>
    <cellStyle name="Comma 3 2 2 67" xfId="7657"/>
    <cellStyle name="Comma 3 2 2 68" xfId="7658"/>
    <cellStyle name="Comma 3 2 2 69" xfId="7659"/>
    <cellStyle name="Comma 3 2 2 7" xfId="7660"/>
    <cellStyle name="Comma 3 2 2 70" xfId="7661"/>
    <cellStyle name="Comma 3 2 2 71" xfId="7662"/>
    <cellStyle name="Comma 3 2 2 72" xfId="7663"/>
    <cellStyle name="Comma 3 2 2 73" xfId="7664"/>
    <cellStyle name="Comma 3 2 2 74" xfId="7665"/>
    <cellStyle name="Comma 3 2 2 75" xfId="7666"/>
    <cellStyle name="Comma 3 2 2 76" xfId="7667"/>
    <cellStyle name="Comma 3 2 2 77" xfId="7668"/>
    <cellStyle name="Comma 3 2 2 78" xfId="7669"/>
    <cellStyle name="Comma 3 2 2 79" xfId="7670"/>
    <cellStyle name="Comma 3 2 2 8" xfId="7671"/>
    <cellStyle name="Comma 3 2 2 80" xfId="7672"/>
    <cellStyle name="Comma 3 2 2 81" xfId="7673"/>
    <cellStyle name="Comma 3 2 2 82" xfId="7674"/>
    <cellStyle name="Comma 3 2 2 83" xfId="7675"/>
    <cellStyle name="Comma 3 2 2 84" xfId="7676"/>
    <cellStyle name="Comma 3 2 2 84 2" xfId="7677"/>
    <cellStyle name="Comma 3 2 2 84 2 2" xfId="7678"/>
    <cellStyle name="Comma 3 2 2 84 3" xfId="7679"/>
    <cellStyle name="Comma 3 2 2 85" xfId="7680"/>
    <cellStyle name="Comma 3 2 2 85 2" xfId="7681"/>
    <cellStyle name="Comma 3 2 2 86" xfId="7682"/>
    <cellStyle name="Comma 3 2 2 86 10" xfId="7683"/>
    <cellStyle name="Comma 3 2 2 86 11" xfId="7684"/>
    <cellStyle name="Comma 3 2 2 86 12" xfId="7685"/>
    <cellStyle name="Comma 3 2 2 86 13" xfId="7686"/>
    <cellStyle name="Comma 3 2 2 86 14" xfId="7687"/>
    <cellStyle name="Comma 3 2 2 86 15" xfId="7688"/>
    <cellStyle name="Comma 3 2 2 86 16" xfId="7689"/>
    <cellStyle name="Comma 3 2 2 86 17" xfId="7690"/>
    <cellStyle name="Comma 3 2 2 86 18" xfId="7691"/>
    <cellStyle name="Comma 3 2 2 86 19" xfId="7692"/>
    <cellStyle name="Comma 3 2 2 86 2" xfId="7693"/>
    <cellStyle name="Comma 3 2 2 86 20" xfId="7694"/>
    <cellStyle name="Comma 3 2 2 86 21" xfId="7695"/>
    <cellStyle name="Comma 3 2 2 86 22" xfId="7696"/>
    <cellStyle name="Comma 3 2 2 86 3" xfId="7697"/>
    <cellStyle name="Comma 3 2 2 86 4" xfId="7698"/>
    <cellStyle name="Comma 3 2 2 86 5" xfId="7699"/>
    <cellStyle name="Comma 3 2 2 86 6" xfId="7700"/>
    <cellStyle name="Comma 3 2 2 86 7" xfId="7701"/>
    <cellStyle name="Comma 3 2 2 86 8" xfId="7702"/>
    <cellStyle name="Comma 3 2 2 86 9" xfId="7703"/>
    <cellStyle name="Comma 3 2 2 87" xfId="7704"/>
    <cellStyle name="Comma 3 2 2 87 10" xfId="7705"/>
    <cellStyle name="Comma 3 2 2 87 11" xfId="7706"/>
    <cellStyle name="Comma 3 2 2 87 12" xfId="7707"/>
    <cellStyle name="Comma 3 2 2 87 13" xfId="7708"/>
    <cellStyle name="Comma 3 2 2 87 14" xfId="7709"/>
    <cellStyle name="Comma 3 2 2 87 15" xfId="7710"/>
    <cellStyle name="Comma 3 2 2 87 16" xfId="7711"/>
    <cellStyle name="Comma 3 2 2 87 17" xfId="7712"/>
    <cellStyle name="Comma 3 2 2 87 18" xfId="7713"/>
    <cellStyle name="Comma 3 2 2 87 19" xfId="7714"/>
    <cellStyle name="Comma 3 2 2 87 2" xfId="7715"/>
    <cellStyle name="Comma 3 2 2 87 20" xfId="7716"/>
    <cellStyle name="Comma 3 2 2 87 21" xfId="7717"/>
    <cellStyle name="Comma 3 2 2 87 22" xfId="7718"/>
    <cellStyle name="Comma 3 2 2 87 3" xfId="7719"/>
    <cellStyle name="Comma 3 2 2 87 4" xfId="7720"/>
    <cellStyle name="Comma 3 2 2 87 5" xfId="7721"/>
    <cellStyle name="Comma 3 2 2 87 6" xfId="7722"/>
    <cellStyle name="Comma 3 2 2 87 7" xfId="7723"/>
    <cellStyle name="Comma 3 2 2 87 8" xfId="7724"/>
    <cellStyle name="Comma 3 2 2 87 9" xfId="7725"/>
    <cellStyle name="Comma 3 2 2 88" xfId="7726"/>
    <cellStyle name="Comma 3 2 2 89" xfId="7727"/>
    <cellStyle name="Comma 3 2 2 9" xfId="7728"/>
    <cellStyle name="Comma 3 2 2 90" xfId="7729"/>
    <cellStyle name="Comma 3 2 2 91" xfId="7730"/>
    <cellStyle name="Comma 3 2 2 92" xfId="7731"/>
    <cellStyle name="Comma 3 2 2 93" xfId="7732"/>
    <cellStyle name="Comma 3 2 2 94" xfId="7733"/>
    <cellStyle name="Comma 3 2 2 95" xfId="7734"/>
    <cellStyle name="Comma 3 2 2 96" xfId="7735"/>
    <cellStyle name="Comma 3 2 2 97" xfId="7736"/>
    <cellStyle name="Comma 3 2 2 98" xfId="7737"/>
    <cellStyle name="Comma 3 2 2 99" xfId="7738"/>
    <cellStyle name="Comma 3 2 20" xfId="7739"/>
    <cellStyle name="Comma 3 2 21" xfId="7740"/>
    <cellStyle name="Comma 3 2 22" xfId="7741"/>
    <cellStyle name="Comma 3 2 22 10" xfId="7742"/>
    <cellStyle name="Comma 3 2 22 11" xfId="7743"/>
    <cellStyle name="Comma 3 2 22 2" xfId="7744"/>
    <cellStyle name="Comma 3 2 22 2 10" xfId="7745"/>
    <cellStyle name="Comma 3 2 22 2 11" xfId="7746"/>
    <cellStyle name="Comma 3 2 22 2 2" xfId="7747"/>
    <cellStyle name="Comma 3 2 22 2 2 2" xfId="7748"/>
    <cellStyle name="Comma 3 2 22 2 3" xfId="7749"/>
    <cellStyle name="Comma 3 2 22 2 4" xfId="7750"/>
    <cellStyle name="Comma 3 2 22 2 5" xfId="7751"/>
    <cellStyle name="Comma 3 2 22 2 6" xfId="7752"/>
    <cellStyle name="Comma 3 2 22 2 7" xfId="7753"/>
    <cellStyle name="Comma 3 2 22 2 8" xfId="7754"/>
    <cellStyle name="Comma 3 2 22 2 9" xfId="7755"/>
    <cellStyle name="Comma 3 2 22 3" xfId="7756"/>
    <cellStyle name="Comma 3 2 22 3 2" xfId="7757"/>
    <cellStyle name="Comma 3 2 22 4" xfId="7758"/>
    <cellStyle name="Comma 3 2 22 5" xfId="7759"/>
    <cellStyle name="Comma 3 2 22 6" xfId="7760"/>
    <cellStyle name="Comma 3 2 22 7" xfId="7761"/>
    <cellStyle name="Comma 3 2 22 8" xfId="7762"/>
    <cellStyle name="Comma 3 2 22 9" xfId="7763"/>
    <cellStyle name="Comma 3 2 23" xfId="7764"/>
    <cellStyle name="Comma 3 2 24" xfId="7765"/>
    <cellStyle name="Comma 3 2 25" xfId="7766"/>
    <cellStyle name="Comma 3 2 26" xfId="7767"/>
    <cellStyle name="Comma 3 2 27" xfId="7768"/>
    <cellStyle name="Comma 3 2 28" xfId="7769"/>
    <cellStyle name="Comma 3 2 29" xfId="7770"/>
    <cellStyle name="Comma 3 2 3" xfId="7771"/>
    <cellStyle name="Comma 3 2 3 10" xfId="7772"/>
    <cellStyle name="Comma 3 2 3 11" xfId="7773"/>
    <cellStyle name="Comma 3 2 3 12" xfId="7774"/>
    <cellStyle name="Comma 3 2 3 13" xfId="7775"/>
    <cellStyle name="Comma 3 2 3 14" xfId="7776"/>
    <cellStyle name="Comma 3 2 3 15" xfId="7777"/>
    <cellStyle name="Comma 3 2 3 16" xfId="7778"/>
    <cellStyle name="Comma 3 2 3 17" xfId="7779"/>
    <cellStyle name="Comma 3 2 3 18" xfId="7780"/>
    <cellStyle name="Comma 3 2 3 19" xfId="7781"/>
    <cellStyle name="Comma 3 2 3 2" xfId="7782"/>
    <cellStyle name="Comma 3 2 3 2 10" xfId="7783"/>
    <cellStyle name="Comma 3 2 3 2 11" xfId="7784"/>
    <cellStyle name="Comma 3 2 3 2 12" xfId="7785"/>
    <cellStyle name="Comma 3 2 3 2 13" xfId="7786"/>
    <cellStyle name="Comma 3 2 3 2 14" xfId="7787"/>
    <cellStyle name="Comma 3 2 3 2 15" xfId="7788"/>
    <cellStyle name="Comma 3 2 3 2 16" xfId="7789"/>
    <cellStyle name="Comma 3 2 3 2 17" xfId="7790"/>
    <cellStyle name="Comma 3 2 3 2 18" xfId="7791"/>
    <cellStyle name="Comma 3 2 3 2 19" xfId="7792"/>
    <cellStyle name="Comma 3 2 3 2 2" xfId="7793"/>
    <cellStyle name="Comma 3 2 3 2 20" xfId="7794"/>
    <cellStyle name="Comma 3 2 3 2 21" xfId="7795"/>
    <cellStyle name="Comma 3 2 3 2 22" xfId="7796"/>
    <cellStyle name="Comma 3 2 3 2 3" xfId="7797"/>
    <cellStyle name="Comma 3 2 3 2 4" xfId="7798"/>
    <cellStyle name="Comma 3 2 3 2 5" xfId="7799"/>
    <cellStyle name="Comma 3 2 3 2 6" xfId="7800"/>
    <cellStyle name="Comma 3 2 3 2 7" xfId="7801"/>
    <cellStyle name="Comma 3 2 3 2 8" xfId="7802"/>
    <cellStyle name="Comma 3 2 3 2 9" xfId="7803"/>
    <cellStyle name="Comma 3 2 3 20" xfId="7804"/>
    <cellStyle name="Comma 3 2 3 21" xfId="7805"/>
    <cellStyle name="Comma 3 2 3 22" xfId="7806"/>
    <cellStyle name="Comma 3 2 3 23" xfId="7807"/>
    <cellStyle name="Comma 3 2 3 24" xfId="7808"/>
    <cellStyle name="Comma 3 2 3 25" xfId="7809"/>
    <cellStyle name="Comma 3 2 3 26" xfId="7810"/>
    <cellStyle name="Comma 3 2 3 27" xfId="7811"/>
    <cellStyle name="Comma 3 2 3 28" xfId="7812"/>
    <cellStyle name="Comma 3 2 3 3" xfId="7813"/>
    <cellStyle name="Comma 3 2 3 3 10" xfId="7814"/>
    <cellStyle name="Comma 3 2 3 3 11" xfId="7815"/>
    <cellStyle name="Comma 3 2 3 3 12" xfId="7816"/>
    <cellStyle name="Comma 3 2 3 3 13" xfId="7817"/>
    <cellStyle name="Comma 3 2 3 3 14" xfId="7818"/>
    <cellStyle name="Comma 3 2 3 3 15" xfId="7819"/>
    <cellStyle name="Comma 3 2 3 3 16" xfId="7820"/>
    <cellStyle name="Comma 3 2 3 3 17" xfId="7821"/>
    <cellStyle name="Comma 3 2 3 3 18" xfId="7822"/>
    <cellStyle name="Comma 3 2 3 3 19" xfId="7823"/>
    <cellStyle name="Comma 3 2 3 3 2" xfId="7824"/>
    <cellStyle name="Comma 3 2 3 3 20" xfId="7825"/>
    <cellStyle name="Comma 3 2 3 3 21" xfId="7826"/>
    <cellStyle name="Comma 3 2 3 3 22" xfId="7827"/>
    <cellStyle name="Comma 3 2 3 3 3" xfId="7828"/>
    <cellStyle name="Comma 3 2 3 3 4" xfId="7829"/>
    <cellStyle name="Comma 3 2 3 3 5" xfId="7830"/>
    <cellStyle name="Comma 3 2 3 3 6" xfId="7831"/>
    <cellStyle name="Comma 3 2 3 3 7" xfId="7832"/>
    <cellStyle name="Comma 3 2 3 3 8" xfId="7833"/>
    <cellStyle name="Comma 3 2 3 3 9" xfId="7834"/>
    <cellStyle name="Comma 3 2 3 4" xfId="7835"/>
    <cellStyle name="Comma 3 2 3 4 10" xfId="7836"/>
    <cellStyle name="Comma 3 2 3 4 11" xfId="7837"/>
    <cellStyle name="Comma 3 2 3 4 12" xfId="7838"/>
    <cellStyle name="Comma 3 2 3 4 13" xfId="7839"/>
    <cellStyle name="Comma 3 2 3 4 14" xfId="7840"/>
    <cellStyle name="Comma 3 2 3 4 15" xfId="7841"/>
    <cellStyle name="Comma 3 2 3 4 16" xfId="7842"/>
    <cellStyle name="Comma 3 2 3 4 17" xfId="7843"/>
    <cellStyle name="Comma 3 2 3 4 18" xfId="7844"/>
    <cellStyle name="Comma 3 2 3 4 19" xfId="7845"/>
    <cellStyle name="Comma 3 2 3 4 2" xfId="7846"/>
    <cellStyle name="Comma 3 2 3 4 20" xfId="7847"/>
    <cellStyle name="Comma 3 2 3 4 21" xfId="7848"/>
    <cellStyle name="Comma 3 2 3 4 22" xfId="7849"/>
    <cellStyle name="Comma 3 2 3 4 3" xfId="7850"/>
    <cellStyle name="Comma 3 2 3 4 4" xfId="7851"/>
    <cellStyle name="Comma 3 2 3 4 5" xfId="7852"/>
    <cellStyle name="Comma 3 2 3 4 6" xfId="7853"/>
    <cellStyle name="Comma 3 2 3 4 7" xfId="7854"/>
    <cellStyle name="Comma 3 2 3 4 8" xfId="7855"/>
    <cellStyle name="Comma 3 2 3 4 9" xfId="7856"/>
    <cellStyle name="Comma 3 2 3 5" xfId="7857"/>
    <cellStyle name="Comma 3 2 3 5 10" xfId="7858"/>
    <cellStyle name="Comma 3 2 3 5 11" xfId="7859"/>
    <cellStyle name="Comma 3 2 3 5 12" xfId="7860"/>
    <cellStyle name="Comma 3 2 3 5 13" xfId="7861"/>
    <cellStyle name="Comma 3 2 3 5 14" xfId="7862"/>
    <cellStyle name="Comma 3 2 3 5 15" xfId="7863"/>
    <cellStyle name="Comma 3 2 3 5 16" xfId="7864"/>
    <cellStyle name="Comma 3 2 3 5 17" xfId="7865"/>
    <cellStyle name="Comma 3 2 3 5 18" xfId="7866"/>
    <cellStyle name="Comma 3 2 3 5 19" xfId="7867"/>
    <cellStyle name="Comma 3 2 3 5 2" xfId="7868"/>
    <cellStyle name="Comma 3 2 3 5 20" xfId="7869"/>
    <cellStyle name="Comma 3 2 3 5 21" xfId="7870"/>
    <cellStyle name="Comma 3 2 3 5 22" xfId="7871"/>
    <cellStyle name="Comma 3 2 3 5 3" xfId="7872"/>
    <cellStyle name="Comma 3 2 3 5 4" xfId="7873"/>
    <cellStyle name="Comma 3 2 3 5 5" xfId="7874"/>
    <cellStyle name="Comma 3 2 3 5 6" xfId="7875"/>
    <cellStyle name="Comma 3 2 3 5 7" xfId="7876"/>
    <cellStyle name="Comma 3 2 3 5 8" xfId="7877"/>
    <cellStyle name="Comma 3 2 3 5 9" xfId="7878"/>
    <cellStyle name="Comma 3 2 3 6" xfId="7879"/>
    <cellStyle name="Comma 3 2 3 6 10" xfId="7880"/>
    <cellStyle name="Comma 3 2 3 6 11" xfId="7881"/>
    <cellStyle name="Comma 3 2 3 6 12" xfId="7882"/>
    <cellStyle name="Comma 3 2 3 6 13" xfId="7883"/>
    <cellStyle name="Comma 3 2 3 6 14" xfId="7884"/>
    <cellStyle name="Comma 3 2 3 6 15" xfId="7885"/>
    <cellStyle name="Comma 3 2 3 6 16" xfId="7886"/>
    <cellStyle name="Comma 3 2 3 6 17" xfId="7887"/>
    <cellStyle name="Comma 3 2 3 6 18" xfId="7888"/>
    <cellStyle name="Comma 3 2 3 6 19" xfId="7889"/>
    <cellStyle name="Comma 3 2 3 6 2" xfId="7890"/>
    <cellStyle name="Comma 3 2 3 6 20" xfId="7891"/>
    <cellStyle name="Comma 3 2 3 6 21" xfId="7892"/>
    <cellStyle name="Comma 3 2 3 6 22" xfId="7893"/>
    <cellStyle name="Comma 3 2 3 6 3" xfId="7894"/>
    <cellStyle name="Comma 3 2 3 6 4" xfId="7895"/>
    <cellStyle name="Comma 3 2 3 6 5" xfId="7896"/>
    <cellStyle name="Comma 3 2 3 6 6" xfId="7897"/>
    <cellStyle name="Comma 3 2 3 6 7" xfId="7898"/>
    <cellStyle name="Comma 3 2 3 6 8" xfId="7899"/>
    <cellStyle name="Comma 3 2 3 6 9" xfId="7900"/>
    <cellStyle name="Comma 3 2 3 7" xfId="7901"/>
    <cellStyle name="Comma 3 2 3 7 10" xfId="7902"/>
    <cellStyle name="Comma 3 2 3 7 11" xfId="7903"/>
    <cellStyle name="Comma 3 2 3 7 12" xfId="7904"/>
    <cellStyle name="Comma 3 2 3 7 13" xfId="7905"/>
    <cellStyle name="Comma 3 2 3 7 14" xfId="7906"/>
    <cellStyle name="Comma 3 2 3 7 15" xfId="7907"/>
    <cellStyle name="Comma 3 2 3 7 16" xfId="7908"/>
    <cellStyle name="Comma 3 2 3 7 17" xfId="7909"/>
    <cellStyle name="Comma 3 2 3 7 18" xfId="7910"/>
    <cellStyle name="Comma 3 2 3 7 19" xfId="7911"/>
    <cellStyle name="Comma 3 2 3 7 2" xfId="7912"/>
    <cellStyle name="Comma 3 2 3 7 20" xfId="7913"/>
    <cellStyle name="Comma 3 2 3 7 21" xfId="7914"/>
    <cellStyle name="Comma 3 2 3 7 22" xfId="7915"/>
    <cellStyle name="Comma 3 2 3 7 3" xfId="7916"/>
    <cellStyle name="Comma 3 2 3 7 4" xfId="7917"/>
    <cellStyle name="Comma 3 2 3 7 5" xfId="7918"/>
    <cellStyle name="Comma 3 2 3 7 6" xfId="7919"/>
    <cellStyle name="Comma 3 2 3 7 7" xfId="7920"/>
    <cellStyle name="Comma 3 2 3 7 8" xfId="7921"/>
    <cellStyle name="Comma 3 2 3 7 9" xfId="7922"/>
    <cellStyle name="Comma 3 2 3 8" xfId="7923"/>
    <cellStyle name="Comma 3 2 3 9" xfId="7924"/>
    <cellStyle name="Comma 3 2 30" xfId="7925"/>
    <cellStyle name="Comma 3 2 31" xfId="7926"/>
    <cellStyle name="Comma 3 2 32" xfId="7927"/>
    <cellStyle name="Comma 3 2 33" xfId="7928"/>
    <cellStyle name="Comma 3 2 34" xfId="7929"/>
    <cellStyle name="Comma 3 2 35" xfId="7930"/>
    <cellStyle name="Comma 3 2 36" xfId="7931"/>
    <cellStyle name="Comma 3 2 37" xfId="7932"/>
    <cellStyle name="Comma 3 2 38" xfId="7933"/>
    <cellStyle name="Comma 3 2 39" xfId="7934"/>
    <cellStyle name="Comma 3 2 4" xfId="7935"/>
    <cellStyle name="Comma 3 2 4 10" xfId="7936"/>
    <cellStyle name="Comma 3 2 4 11" xfId="7937"/>
    <cellStyle name="Comma 3 2 4 12" xfId="7938"/>
    <cellStyle name="Comma 3 2 4 13" xfId="7939"/>
    <cellStyle name="Comma 3 2 4 14" xfId="7940"/>
    <cellStyle name="Comma 3 2 4 15" xfId="7941"/>
    <cellStyle name="Comma 3 2 4 16" xfId="7942"/>
    <cellStyle name="Comma 3 2 4 17" xfId="7943"/>
    <cellStyle name="Comma 3 2 4 18" xfId="7944"/>
    <cellStyle name="Comma 3 2 4 19" xfId="7945"/>
    <cellStyle name="Comma 3 2 4 2" xfId="7946"/>
    <cellStyle name="Comma 3 2 4 2 10" xfId="7947"/>
    <cellStyle name="Comma 3 2 4 2 11" xfId="7948"/>
    <cellStyle name="Comma 3 2 4 2 12" xfId="7949"/>
    <cellStyle name="Comma 3 2 4 2 13" xfId="7950"/>
    <cellStyle name="Comma 3 2 4 2 14" xfId="7951"/>
    <cellStyle name="Comma 3 2 4 2 15" xfId="7952"/>
    <cellStyle name="Comma 3 2 4 2 16" xfId="7953"/>
    <cellStyle name="Comma 3 2 4 2 17" xfId="7954"/>
    <cellStyle name="Comma 3 2 4 2 18" xfId="7955"/>
    <cellStyle name="Comma 3 2 4 2 19" xfId="7956"/>
    <cellStyle name="Comma 3 2 4 2 2" xfId="7957"/>
    <cellStyle name="Comma 3 2 4 2 20" xfId="7958"/>
    <cellStyle name="Comma 3 2 4 2 21" xfId="7959"/>
    <cellStyle name="Comma 3 2 4 2 22" xfId="7960"/>
    <cellStyle name="Comma 3 2 4 2 3" xfId="7961"/>
    <cellStyle name="Comma 3 2 4 2 4" xfId="7962"/>
    <cellStyle name="Comma 3 2 4 2 5" xfId="7963"/>
    <cellStyle name="Comma 3 2 4 2 6" xfId="7964"/>
    <cellStyle name="Comma 3 2 4 2 7" xfId="7965"/>
    <cellStyle name="Comma 3 2 4 2 8" xfId="7966"/>
    <cellStyle name="Comma 3 2 4 2 9" xfId="7967"/>
    <cellStyle name="Comma 3 2 4 20" xfId="7968"/>
    <cellStyle name="Comma 3 2 4 21" xfId="7969"/>
    <cellStyle name="Comma 3 2 4 22" xfId="7970"/>
    <cellStyle name="Comma 3 2 4 23" xfId="7971"/>
    <cellStyle name="Comma 3 2 4 24" xfId="7972"/>
    <cellStyle name="Comma 3 2 4 25" xfId="7973"/>
    <cellStyle name="Comma 3 2 4 26" xfId="7974"/>
    <cellStyle name="Comma 3 2 4 27" xfId="7975"/>
    <cellStyle name="Comma 3 2 4 28" xfId="7976"/>
    <cellStyle name="Comma 3 2 4 3" xfId="7977"/>
    <cellStyle name="Comma 3 2 4 3 10" xfId="7978"/>
    <cellStyle name="Comma 3 2 4 3 11" xfId="7979"/>
    <cellStyle name="Comma 3 2 4 3 12" xfId="7980"/>
    <cellStyle name="Comma 3 2 4 3 13" xfId="7981"/>
    <cellStyle name="Comma 3 2 4 3 14" xfId="7982"/>
    <cellStyle name="Comma 3 2 4 3 15" xfId="7983"/>
    <cellStyle name="Comma 3 2 4 3 16" xfId="7984"/>
    <cellStyle name="Comma 3 2 4 3 17" xfId="7985"/>
    <cellStyle name="Comma 3 2 4 3 18" xfId="7986"/>
    <cellStyle name="Comma 3 2 4 3 19" xfId="7987"/>
    <cellStyle name="Comma 3 2 4 3 2" xfId="7988"/>
    <cellStyle name="Comma 3 2 4 3 20" xfId="7989"/>
    <cellStyle name="Comma 3 2 4 3 21" xfId="7990"/>
    <cellStyle name="Comma 3 2 4 3 22" xfId="7991"/>
    <cellStyle name="Comma 3 2 4 3 3" xfId="7992"/>
    <cellStyle name="Comma 3 2 4 3 4" xfId="7993"/>
    <cellStyle name="Comma 3 2 4 3 5" xfId="7994"/>
    <cellStyle name="Comma 3 2 4 3 6" xfId="7995"/>
    <cellStyle name="Comma 3 2 4 3 7" xfId="7996"/>
    <cellStyle name="Comma 3 2 4 3 8" xfId="7997"/>
    <cellStyle name="Comma 3 2 4 3 9" xfId="7998"/>
    <cellStyle name="Comma 3 2 4 4" xfId="7999"/>
    <cellStyle name="Comma 3 2 4 4 10" xfId="8000"/>
    <cellStyle name="Comma 3 2 4 4 11" xfId="8001"/>
    <cellStyle name="Comma 3 2 4 4 12" xfId="8002"/>
    <cellStyle name="Comma 3 2 4 4 13" xfId="8003"/>
    <cellStyle name="Comma 3 2 4 4 14" xfId="8004"/>
    <cellStyle name="Comma 3 2 4 4 15" xfId="8005"/>
    <cellStyle name="Comma 3 2 4 4 16" xfId="8006"/>
    <cellStyle name="Comma 3 2 4 4 17" xfId="8007"/>
    <cellStyle name="Comma 3 2 4 4 18" xfId="8008"/>
    <cellStyle name="Comma 3 2 4 4 19" xfId="8009"/>
    <cellStyle name="Comma 3 2 4 4 2" xfId="8010"/>
    <cellStyle name="Comma 3 2 4 4 20" xfId="8011"/>
    <cellStyle name="Comma 3 2 4 4 21" xfId="8012"/>
    <cellStyle name="Comma 3 2 4 4 22" xfId="8013"/>
    <cellStyle name="Comma 3 2 4 4 3" xfId="8014"/>
    <cellStyle name="Comma 3 2 4 4 4" xfId="8015"/>
    <cellStyle name="Comma 3 2 4 4 5" xfId="8016"/>
    <cellStyle name="Comma 3 2 4 4 6" xfId="8017"/>
    <cellStyle name="Comma 3 2 4 4 7" xfId="8018"/>
    <cellStyle name="Comma 3 2 4 4 8" xfId="8019"/>
    <cellStyle name="Comma 3 2 4 4 9" xfId="8020"/>
    <cellStyle name="Comma 3 2 4 5" xfId="8021"/>
    <cellStyle name="Comma 3 2 4 5 10" xfId="8022"/>
    <cellStyle name="Comma 3 2 4 5 11" xfId="8023"/>
    <cellStyle name="Comma 3 2 4 5 12" xfId="8024"/>
    <cellStyle name="Comma 3 2 4 5 13" xfId="8025"/>
    <cellStyle name="Comma 3 2 4 5 14" xfId="8026"/>
    <cellStyle name="Comma 3 2 4 5 15" xfId="8027"/>
    <cellStyle name="Comma 3 2 4 5 16" xfId="8028"/>
    <cellStyle name="Comma 3 2 4 5 17" xfId="8029"/>
    <cellStyle name="Comma 3 2 4 5 18" xfId="8030"/>
    <cellStyle name="Comma 3 2 4 5 19" xfId="8031"/>
    <cellStyle name="Comma 3 2 4 5 2" xfId="8032"/>
    <cellStyle name="Comma 3 2 4 5 20" xfId="8033"/>
    <cellStyle name="Comma 3 2 4 5 21" xfId="8034"/>
    <cellStyle name="Comma 3 2 4 5 22" xfId="8035"/>
    <cellStyle name="Comma 3 2 4 5 3" xfId="8036"/>
    <cellStyle name="Comma 3 2 4 5 4" xfId="8037"/>
    <cellStyle name="Comma 3 2 4 5 5" xfId="8038"/>
    <cellStyle name="Comma 3 2 4 5 6" xfId="8039"/>
    <cellStyle name="Comma 3 2 4 5 7" xfId="8040"/>
    <cellStyle name="Comma 3 2 4 5 8" xfId="8041"/>
    <cellStyle name="Comma 3 2 4 5 9" xfId="8042"/>
    <cellStyle name="Comma 3 2 4 6" xfId="8043"/>
    <cellStyle name="Comma 3 2 4 6 10" xfId="8044"/>
    <cellStyle name="Comma 3 2 4 6 11" xfId="8045"/>
    <cellStyle name="Comma 3 2 4 6 12" xfId="8046"/>
    <cellStyle name="Comma 3 2 4 6 13" xfId="8047"/>
    <cellStyle name="Comma 3 2 4 6 14" xfId="8048"/>
    <cellStyle name="Comma 3 2 4 6 15" xfId="8049"/>
    <cellStyle name="Comma 3 2 4 6 16" xfId="8050"/>
    <cellStyle name="Comma 3 2 4 6 17" xfId="8051"/>
    <cellStyle name="Comma 3 2 4 6 18" xfId="8052"/>
    <cellStyle name="Comma 3 2 4 6 19" xfId="8053"/>
    <cellStyle name="Comma 3 2 4 6 2" xfId="8054"/>
    <cellStyle name="Comma 3 2 4 6 20" xfId="8055"/>
    <cellStyle name="Comma 3 2 4 6 21" xfId="8056"/>
    <cellStyle name="Comma 3 2 4 6 22" xfId="8057"/>
    <cellStyle name="Comma 3 2 4 6 3" xfId="8058"/>
    <cellStyle name="Comma 3 2 4 6 4" xfId="8059"/>
    <cellStyle name="Comma 3 2 4 6 5" xfId="8060"/>
    <cellStyle name="Comma 3 2 4 6 6" xfId="8061"/>
    <cellStyle name="Comma 3 2 4 6 7" xfId="8062"/>
    <cellStyle name="Comma 3 2 4 6 8" xfId="8063"/>
    <cellStyle name="Comma 3 2 4 6 9" xfId="8064"/>
    <cellStyle name="Comma 3 2 4 7" xfId="8065"/>
    <cellStyle name="Comma 3 2 4 7 10" xfId="8066"/>
    <cellStyle name="Comma 3 2 4 7 11" xfId="8067"/>
    <cellStyle name="Comma 3 2 4 7 12" xfId="8068"/>
    <cellStyle name="Comma 3 2 4 7 13" xfId="8069"/>
    <cellStyle name="Comma 3 2 4 7 14" xfId="8070"/>
    <cellStyle name="Comma 3 2 4 7 15" xfId="8071"/>
    <cellStyle name="Comma 3 2 4 7 16" xfId="8072"/>
    <cellStyle name="Comma 3 2 4 7 17" xfId="8073"/>
    <cellStyle name="Comma 3 2 4 7 18" xfId="8074"/>
    <cellStyle name="Comma 3 2 4 7 19" xfId="8075"/>
    <cellStyle name="Comma 3 2 4 7 2" xfId="8076"/>
    <cellStyle name="Comma 3 2 4 7 20" xfId="8077"/>
    <cellStyle name="Comma 3 2 4 7 21" xfId="8078"/>
    <cellStyle name="Comma 3 2 4 7 22" xfId="8079"/>
    <cellStyle name="Comma 3 2 4 7 3" xfId="8080"/>
    <cellStyle name="Comma 3 2 4 7 4" xfId="8081"/>
    <cellStyle name="Comma 3 2 4 7 5" xfId="8082"/>
    <cellStyle name="Comma 3 2 4 7 6" xfId="8083"/>
    <cellStyle name="Comma 3 2 4 7 7" xfId="8084"/>
    <cellStyle name="Comma 3 2 4 7 8" xfId="8085"/>
    <cellStyle name="Comma 3 2 4 7 9" xfId="8086"/>
    <cellStyle name="Comma 3 2 4 8" xfId="8087"/>
    <cellStyle name="Comma 3 2 4 9" xfId="8088"/>
    <cellStyle name="Comma 3 2 40" xfId="8089"/>
    <cellStyle name="Comma 3 2 41" xfId="8090"/>
    <cellStyle name="Comma 3 2 42" xfId="8091"/>
    <cellStyle name="Comma 3 2 43" xfId="8092"/>
    <cellStyle name="Comma 3 2 44" xfId="8093"/>
    <cellStyle name="Comma 3 2 45" xfId="8094"/>
    <cellStyle name="Comma 3 2 46" xfId="8095"/>
    <cellStyle name="Comma 3 2 47" xfId="8096"/>
    <cellStyle name="Comma 3 2 48" xfId="8097"/>
    <cellStyle name="Comma 3 2 49" xfId="8098"/>
    <cellStyle name="Comma 3 2 5" xfId="8099"/>
    <cellStyle name="Comma 3 2 5 10" xfId="8100"/>
    <cellStyle name="Comma 3 2 5 11" xfId="8101"/>
    <cellStyle name="Comma 3 2 5 12" xfId="8102"/>
    <cellStyle name="Comma 3 2 5 13" xfId="8103"/>
    <cellStyle name="Comma 3 2 5 14" xfId="8104"/>
    <cellStyle name="Comma 3 2 5 15" xfId="8105"/>
    <cellStyle name="Comma 3 2 5 16" xfId="8106"/>
    <cellStyle name="Comma 3 2 5 17" xfId="8107"/>
    <cellStyle name="Comma 3 2 5 18" xfId="8108"/>
    <cellStyle name="Comma 3 2 5 19" xfId="8109"/>
    <cellStyle name="Comma 3 2 5 2" xfId="8110"/>
    <cellStyle name="Comma 3 2 5 2 10" xfId="8111"/>
    <cellStyle name="Comma 3 2 5 2 11" xfId="8112"/>
    <cellStyle name="Comma 3 2 5 2 12" xfId="8113"/>
    <cellStyle name="Comma 3 2 5 2 13" xfId="8114"/>
    <cellStyle name="Comma 3 2 5 2 14" xfId="8115"/>
    <cellStyle name="Comma 3 2 5 2 15" xfId="8116"/>
    <cellStyle name="Comma 3 2 5 2 16" xfId="8117"/>
    <cellStyle name="Comma 3 2 5 2 17" xfId="8118"/>
    <cellStyle name="Comma 3 2 5 2 18" xfId="8119"/>
    <cellStyle name="Comma 3 2 5 2 19" xfId="8120"/>
    <cellStyle name="Comma 3 2 5 2 2" xfId="8121"/>
    <cellStyle name="Comma 3 2 5 2 20" xfId="8122"/>
    <cellStyle name="Comma 3 2 5 2 21" xfId="8123"/>
    <cellStyle name="Comma 3 2 5 2 22" xfId="8124"/>
    <cellStyle name="Comma 3 2 5 2 3" xfId="8125"/>
    <cellStyle name="Comma 3 2 5 2 4" xfId="8126"/>
    <cellStyle name="Comma 3 2 5 2 5" xfId="8127"/>
    <cellStyle name="Comma 3 2 5 2 6" xfId="8128"/>
    <cellStyle name="Comma 3 2 5 2 7" xfId="8129"/>
    <cellStyle name="Comma 3 2 5 2 8" xfId="8130"/>
    <cellStyle name="Comma 3 2 5 2 9" xfId="8131"/>
    <cellStyle name="Comma 3 2 5 20" xfId="8132"/>
    <cellStyle name="Comma 3 2 5 21" xfId="8133"/>
    <cellStyle name="Comma 3 2 5 22" xfId="8134"/>
    <cellStyle name="Comma 3 2 5 23" xfId="8135"/>
    <cellStyle name="Comma 3 2 5 24" xfId="8136"/>
    <cellStyle name="Comma 3 2 5 25" xfId="8137"/>
    <cellStyle name="Comma 3 2 5 26" xfId="8138"/>
    <cellStyle name="Comma 3 2 5 27" xfId="8139"/>
    <cellStyle name="Comma 3 2 5 28" xfId="8140"/>
    <cellStyle name="Comma 3 2 5 3" xfId="8141"/>
    <cellStyle name="Comma 3 2 5 3 10" xfId="8142"/>
    <cellStyle name="Comma 3 2 5 3 11" xfId="8143"/>
    <cellStyle name="Comma 3 2 5 3 12" xfId="8144"/>
    <cellStyle name="Comma 3 2 5 3 13" xfId="8145"/>
    <cellStyle name="Comma 3 2 5 3 14" xfId="8146"/>
    <cellStyle name="Comma 3 2 5 3 15" xfId="8147"/>
    <cellStyle name="Comma 3 2 5 3 16" xfId="8148"/>
    <cellStyle name="Comma 3 2 5 3 17" xfId="8149"/>
    <cellStyle name="Comma 3 2 5 3 18" xfId="8150"/>
    <cellStyle name="Comma 3 2 5 3 19" xfId="8151"/>
    <cellStyle name="Comma 3 2 5 3 2" xfId="8152"/>
    <cellStyle name="Comma 3 2 5 3 20" xfId="8153"/>
    <cellStyle name="Comma 3 2 5 3 21" xfId="8154"/>
    <cellStyle name="Comma 3 2 5 3 22" xfId="8155"/>
    <cellStyle name="Comma 3 2 5 3 3" xfId="8156"/>
    <cellStyle name="Comma 3 2 5 3 4" xfId="8157"/>
    <cellStyle name="Comma 3 2 5 3 5" xfId="8158"/>
    <cellStyle name="Comma 3 2 5 3 6" xfId="8159"/>
    <cellStyle name="Comma 3 2 5 3 7" xfId="8160"/>
    <cellStyle name="Comma 3 2 5 3 8" xfId="8161"/>
    <cellStyle name="Comma 3 2 5 3 9" xfId="8162"/>
    <cellStyle name="Comma 3 2 5 4" xfId="8163"/>
    <cellStyle name="Comma 3 2 5 4 10" xfId="8164"/>
    <cellStyle name="Comma 3 2 5 4 11" xfId="8165"/>
    <cellStyle name="Comma 3 2 5 4 12" xfId="8166"/>
    <cellStyle name="Comma 3 2 5 4 13" xfId="8167"/>
    <cellStyle name="Comma 3 2 5 4 14" xfId="8168"/>
    <cellStyle name="Comma 3 2 5 4 15" xfId="8169"/>
    <cellStyle name="Comma 3 2 5 4 16" xfId="8170"/>
    <cellStyle name="Comma 3 2 5 4 17" xfId="8171"/>
    <cellStyle name="Comma 3 2 5 4 18" xfId="8172"/>
    <cellStyle name="Comma 3 2 5 4 19" xfId="8173"/>
    <cellStyle name="Comma 3 2 5 4 2" xfId="8174"/>
    <cellStyle name="Comma 3 2 5 4 20" xfId="8175"/>
    <cellStyle name="Comma 3 2 5 4 21" xfId="8176"/>
    <cellStyle name="Comma 3 2 5 4 22" xfId="8177"/>
    <cellStyle name="Comma 3 2 5 4 3" xfId="8178"/>
    <cellStyle name="Comma 3 2 5 4 4" xfId="8179"/>
    <cellStyle name="Comma 3 2 5 4 5" xfId="8180"/>
    <cellStyle name="Comma 3 2 5 4 6" xfId="8181"/>
    <cellStyle name="Comma 3 2 5 4 7" xfId="8182"/>
    <cellStyle name="Comma 3 2 5 4 8" xfId="8183"/>
    <cellStyle name="Comma 3 2 5 4 9" xfId="8184"/>
    <cellStyle name="Comma 3 2 5 5" xfId="8185"/>
    <cellStyle name="Comma 3 2 5 5 10" xfId="8186"/>
    <cellStyle name="Comma 3 2 5 5 11" xfId="8187"/>
    <cellStyle name="Comma 3 2 5 5 12" xfId="8188"/>
    <cellStyle name="Comma 3 2 5 5 13" xfId="8189"/>
    <cellStyle name="Comma 3 2 5 5 14" xfId="8190"/>
    <cellStyle name="Comma 3 2 5 5 15" xfId="8191"/>
    <cellStyle name="Comma 3 2 5 5 16" xfId="8192"/>
    <cellStyle name="Comma 3 2 5 5 17" xfId="8193"/>
    <cellStyle name="Comma 3 2 5 5 18" xfId="8194"/>
    <cellStyle name="Comma 3 2 5 5 19" xfId="8195"/>
    <cellStyle name="Comma 3 2 5 5 2" xfId="8196"/>
    <cellStyle name="Comma 3 2 5 5 20" xfId="8197"/>
    <cellStyle name="Comma 3 2 5 5 21" xfId="8198"/>
    <cellStyle name="Comma 3 2 5 5 22" xfId="8199"/>
    <cellStyle name="Comma 3 2 5 5 3" xfId="8200"/>
    <cellStyle name="Comma 3 2 5 5 4" xfId="8201"/>
    <cellStyle name="Comma 3 2 5 5 5" xfId="8202"/>
    <cellStyle name="Comma 3 2 5 5 6" xfId="8203"/>
    <cellStyle name="Comma 3 2 5 5 7" xfId="8204"/>
    <cellStyle name="Comma 3 2 5 5 8" xfId="8205"/>
    <cellStyle name="Comma 3 2 5 5 9" xfId="8206"/>
    <cellStyle name="Comma 3 2 5 6" xfId="8207"/>
    <cellStyle name="Comma 3 2 5 6 10" xfId="8208"/>
    <cellStyle name="Comma 3 2 5 6 11" xfId="8209"/>
    <cellStyle name="Comma 3 2 5 6 12" xfId="8210"/>
    <cellStyle name="Comma 3 2 5 6 13" xfId="8211"/>
    <cellStyle name="Comma 3 2 5 6 14" xfId="8212"/>
    <cellStyle name="Comma 3 2 5 6 15" xfId="8213"/>
    <cellStyle name="Comma 3 2 5 6 16" xfId="8214"/>
    <cellStyle name="Comma 3 2 5 6 17" xfId="8215"/>
    <cellStyle name="Comma 3 2 5 6 18" xfId="8216"/>
    <cellStyle name="Comma 3 2 5 6 19" xfId="8217"/>
    <cellStyle name="Comma 3 2 5 6 2" xfId="8218"/>
    <cellStyle name="Comma 3 2 5 6 20" xfId="8219"/>
    <cellStyle name="Comma 3 2 5 6 21" xfId="8220"/>
    <cellStyle name="Comma 3 2 5 6 22" xfId="8221"/>
    <cellStyle name="Comma 3 2 5 6 3" xfId="8222"/>
    <cellStyle name="Comma 3 2 5 6 4" xfId="8223"/>
    <cellStyle name="Comma 3 2 5 6 5" xfId="8224"/>
    <cellStyle name="Comma 3 2 5 6 6" xfId="8225"/>
    <cellStyle name="Comma 3 2 5 6 7" xfId="8226"/>
    <cellStyle name="Comma 3 2 5 6 8" xfId="8227"/>
    <cellStyle name="Comma 3 2 5 6 9" xfId="8228"/>
    <cellStyle name="Comma 3 2 5 7" xfId="8229"/>
    <cellStyle name="Comma 3 2 5 7 10" xfId="8230"/>
    <cellStyle name="Comma 3 2 5 7 11" xfId="8231"/>
    <cellStyle name="Comma 3 2 5 7 12" xfId="8232"/>
    <cellStyle name="Comma 3 2 5 7 13" xfId="8233"/>
    <cellStyle name="Comma 3 2 5 7 14" xfId="8234"/>
    <cellStyle name="Comma 3 2 5 7 15" xfId="8235"/>
    <cellStyle name="Comma 3 2 5 7 16" xfId="8236"/>
    <cellStyle name="Comma 3 2 5 7 17" xfId="8237"/>
    <cellStyle name="Comma 3 2 5 7 18" xfId="8238"/>
    <cellStyle name="Comma 3 2 5 7 19" xfId="8239"/>
    <cellStyle name="Comma 3 2 5 7 2" xfId="8240"/>
    <cellStyle name="Comma 3 2 5 7 20" xfId="8241"/>
    <cellStyle name="Comma 3 2 5 7 21" xfId="8242"/>
    <cellStyle name="Comma 3 2 5 7 22" xfId="8243"/>
    <cellStyle name="Comma 3 2 5 7 3" xfId="8244"/>
    <cellStyle name="Comma 3 2 5 7 4" xfId="8245"/>
    <cellStyle name="Comma 3 2 5 7 5" xfId="8246"/>
    <cellStyle name="Comma 3 2 5 7 6" xfId="8247"/>
    <cellStyle name="Comma 3 2 5 7 7" xfId="8248"/>
    <cellStyle name="Comma 3 2 5 7 8" xfId="8249"/>
    <cellStyle name="Comma 3 2 5 7 9" xfId="8250"/>
    <cellStyle name="Comma 3 2 5 8" xfId="8251"/>
    <cellStyle name="Comma 3 2 5 9" xfId="8252"/>
    <cellStyle name="Comma 3 2 50" xfId="8253"/>
    <cellStyle name="Comma 3 2 51" xfId="8254"/>
    <cellStyle name="Comma 3 2 51 2" xfId="8255"/>
    <cellStyle name="Comma 3 2 52" xfId="8256"/>
    <cellStyle name="Comma 3 2 53" xfId="8257"/>
    <cellStyle name="Comma 3 2 54" xfId="8258"/>
    <cellStyle name="Comma 3 2 55" xfId="8259"/>
    <cellStyle name="Comma 3 2 56" xfId="8260"/>
    <cellStyle name="Comma 3 2 57" xfId="8261"/>
    <cellStyle name="Comma 3 2 58" xfId="8262"/>
    <cellStyle name="Comma 3 2 59" xfId="8263"/>
    <cellStyle name="Comma 3 2 6" xfId="8264"/>
    <cellStyle name="Comma 3 2 60" xfId="8265"/>
    <cellStyle name="Comma 3 2 61" xfId="8266"/>
    <cellStyle name="Comma 3 2 62" xfId="8267"/>
    <cellStyle name="Comma 3 2 62 2" xfId="8268"/>
    <cellStyle name="Comma 3 2 62 2 2" xfId="8269"/>
    <cellStyle name="Comma 3 2 62 2 2 2" xfId="8270"/>
    <cellStyle name="Comma 3 2 62 2 2 2 2" xfId="8271"/>
    <cellStyle name="Comma 3 2 62 2 2 3" xfId="8272"/>
    <cellStyle name="Comma 3 2 62 2 3" xfId="8273"/>
    <cellStyle name="Comma 3 2 62 2 3 2" xfId="8274"/>
    <cellStyle name="Comma 3 2 62 3" xfId="8275"/>
    <cellStyle name="Comma 3 2 62 3 2" xfId="8276"/>
    <cellStyle name="Comma 3 2 62 4" xfId="8277"/>
    <cellStyle name="Comma 3 2 63" xfId="8278"/>
    <cellStyle name="Comma 3 2 64" xfId="8279"/>
    <cellStyle name="Comma 3 2 65" xfId="8280"/>
    <cellStyle name="Comma 3 2 66" xfId="8281"/>
    <cellStyle name="Comma 3 2 67" xfId="8282"/>
    <cellStyle name="Comma 3 2 68" xfId="8283"/>
    <cellStyle name="Comma 3 2 69" xfId="8284"/>
    <cellStyle name="Comma 3 2 7" xfId="8285"/>
    <cellStyle name="Comma 3 2 70" xfId="8286"/>
    <cellStyle name="Comma 3 2 71" xfId="8287"/>
    <cellStyle name="Comma 3 2 72" xfId="8288"/>
    <cellStyle name="Comma 3 2 73" xfId="8289"/>
    <cellStyle name="Comma 3 2 74" xfId="8290"/>
    <cellStyle name="Comma 3 2 75" xfId="8291"/>
    <cellStyle name="Comma 3 2 76" xfId="8292"/>
    <cellStyle name="Comma 3 2 77" xfId="8293"/>
    <cellStyle name="Comma 3 2 78" xfId="8294"/>
    <cellStyle name="Comma 3 2 79" xfId="8295"/>
    <cellStyle name="Comma 3 2 8" xfId="8296"/>
    <cellStyle name="Comma 3 2 80" xfId="8297"/>
    <cellStyle name="Comma 3 2 81" xfId="8298"/>
    <cellStyle name="Comma 3 2 82" xfId="8299"/>
    <cellStyle name="Comma 3 2 83" xfId="8300"/>
    <cellStyle name="Comma 3 2 84" xfId="8301"/>
    <cellStyle name="Comma 3 2 85" xfId="8302"/>
    <cellStyle name="Comma 3 2 86" xfId="8303"/>
    <cellStyle name="Comma 3 2 87" xfId="8304"/>
    <cellStyle name="Comma 3 2 88" xfId="8305"/>
    <cellStyle name="Comma 3 2 89" xfId="8306"/>
    <cellStyle name="Comma 3 2 9" xfId="8307"/>
    <cellStyle name="Comma 3 2 90" xfId="8308"/>
    <cellStyle name="Comma 3 2 91" xfId="8309"/>
    <cellStyle name="Comma 3 2 92" xfId="8310"/>
    <cellStyle name="Comma 3 2 93" xfId="8311"/>
    <cellStyle name="Comma 3 2 94" xfId="8312"/>
    <cellStyle name="Comma 3 2 95" xfId="8313"/>
    <cellStyle name="Comma 3 2 96" xfId="8314"/>
    <cellStyle name="Comma 3 2 97" xfId="8315"/>
    <cellStyle name="Comma 3 2 98" xfId="8316"/>
    <cellStyle name="Comma 3 2 99" xfId="8317"/>
    <cellStyle name="Comma 3 20" xfId="8318"/>
    <cellStyle name="Comma 3 21" xfId="8319"/>
    <cellStyle name="Comma 3 22" xfId="8320"/>
    <cellStyle name="Comma 3 23" xfId="8321"/>
    <cellStyle name="Comma 3 24" xfId="8322"/>
    <cellStyle name="Comma 3 25" xfId="8323"/>
    <cellStyle name="Comma 3 26" xfId="8324"/>
    <cellStyle name="Comma 3 27" xfId="8325"/>
    <cellStyle name="Comma 3 28" xfId="8326"/>
    <cellStyle name="Comma 3 29" xfId="8327"/>
    <cellStyle name="Comma 3 3" xfId="8328"/>
    <cellStyle name="Comma 3 3 10" xfId="8329"/>
    <cellStyle name="Comma 3 3 11" xfId="8330"/>
    <cellStyle name="Comma 3 3 12" xfId="8331"/>
    <cellStyle name="Comma 3 3 13" xfId="8332"/>
    <cellStyle name="Comma 3 3 14" xfId="8333"/>
    <cellStyle name="Comma 3 3 15" xfId="8334"/>
    <cellStyle name="Comma 3 3 15 10" xfId="8335"/>
    <cellStyle name="Comma 3 3 15 11" xfId="8336"/>
    <cellStyle name="Comma 3 3 15 12" xfId="8337"/>
    <cellStyle name="Comma 3 3 15 13" xfId="8338"/>
    <cellStyle name="Comma 3 3 15 14" xfId="8339"/>
    <cellStyle name="Comma 3 3 15 15" xfId="8340"/>
    <cellStyle name="Comma 3 3 15 16" xfId="8341"/>
    <cellStyle name="Comma 3 3 15 17" xfId="8342"/>
    <cellStyle name="Comma 3 3 15 18" xfId="8343"/>
    <cellStyle name="Comma 3 3 15 19" xfId="8344"/>
    <cellStyle name="Comma 3 3 15 2" xfId="8345"/>
    <cellStyle name="Comma 3 3 15 20" xfId="8346"/>
    <cellStyle name="Comma 3 3 15 21" xfId="8347"/>
    <cellStyle name="Comma 3 3 15 22" xfId="8348"/>
    <cellStyle name="Comma 3 3 15 3" xfId="8349"/>
    <cellStyle name="Comma 3 3 15 4" xfId="8350"/>
    <cellStyle name="Comma 3 3 15 5" xfId="8351"/>
    <cellStyle name="Comma 3 3 15 6" xfId="8352"/>
    <cellStyle name="Comma 3 3 15 7" xfId="8353"/>
    <cellStyle name="Comma 3 3 15 8" xfId="8354"/>
    <cellStyle name="Comma 3 3 15 9" xfId="8355"/>
    <cellStyle name="Comma 3 3 16" xfId="8356"/>
    <cellStyle name="Comma 3 3 16 10" xfId="8357"/>
    <cellStyle name="Comma 3 3 16 11" xfId="8358"/>
    <cellStyle name="Comma 3 3 16 12" xfId="8359"/>
    <cellStyle name="Comma 3 3 16 13" xfId="8360"/>
    <cellStyle name="Comma 3 3 16 14" xfId="8361"/>
    <cellStyle name="Comma 3 3 16 15" xfId="8362"/>
    <cellStyle name="Comma 3 3 16 16" xfId="8363"/>
    <cellStyle name="Comma 3 3 16 17" xfId="8364"/>
    <cellStyle name="Comma 3 3 16 18" xfId="8365"/>
    <cellStyle name="Comma 3 3 16 19" xfId="8366"/>
    <cellStyle name="Comma 3 3 16 2" xfId="8367"/>
    <cellStyle name="Comma 3 3 16 20" xfId="8368"/>
    <cellStyle name="Comma 3 3 16 21" xfId="8369"/>
    <cellStyle name="Comma 3 3 16 22" xfId="8370"/>
    <cellStyle name="Comma 3 3 16 3" xfId="8371"/>
    <cellStyle name="Comma 3 3 16 4" xfId="8372"/>
    <cellStyle name="Comma 3 3 16 5" xfId="8373"/>
    <cellStyle name="Comma 3 3 16 6" xfId="8374"/>
    <cellStyle name="Comma 3 3 16 7" xfId="8375"/>
    <cellStyle name="Comma 3 3 16 8" xfId="8376"/>
    <cellStyle name="Comma 3 3 16 9" xfId="8377"/>
    <cellStyle name="Comma 3 3 17" xfId="8378"/>
    <cellStyle name="Comma 3 3 17 10" xfId="8379"/>
    <cellStyle name="Comma 3 3 17 11" xfId="8380"/>
    <cellStyle name="Comma 3 3 17 12" xfId="8381"/>
    <cellStyle name="Comma 3 3 17 13" xfId="8382"/>
    <cellStyle name="Comma 3 3 17 14" xfId="8383"/>
    <cellStyle name="Comma 3 3 17 15" xfId="8384"/>
    <cellStyle name="Comma 3 3 17 16" xfId="8385"/>
    <cellStyle name="Comma 3 3 17 17" xfId="8386"/>
    <cellStyle name="Comma 3 3 17 18" xfId="8387"/>
    <cellStyle name="Comma 3 3 17 19" xfId="8388"/>
    <cellStyle name="Comma 3 3 17 2" xfId="8389"/>
    <cellStyle name="Comma 3 3 17 20" xfId="8390"/>
    <cellStyle name="Comma 3 3 17 21" xfId="8391"/>
    <cellStyle name="Comma 3 3 17 22" xfId="8392"/>
    <cellStyle name="Comma 3 3 17 3" xfId="8393"/>
    <cellStyle name="Comma 3 3 17 4" xfId="8394"/>
    <cellStyle name="Comma 3 3 17 5" xfId="8395"/>
    <cellStyle name="Comma 3 3 17 6" xfId="8396"/>
    <cellStyle name="Comma 3 3 17 7" xfId="8397"/>
    <cellStyle name="Comma 3 3 17 8" xfId="8398"/>
    <cellStyle name="Comma 3 3 17 9" xfId="8399"/>
    <cellStyle name="Comma 3 3 18" xfId="8400"/>
    <cellStyle name="Comma 3 3 18 10" xfId="8401"/>
    <cellStyle name="Comma 3 3 18 11" xfId="8402"/>
    <cellStyle name="Comma 3 3 18 12" xfId="8403"/>
    <cellStyle name="Comma 3 3 18 13" xfId="8404"/>
    <cellStyle name="Comma 3 3 18 14" xfId="8405"/>
    <cellStyle name="Comma 3 3 18 15" xfId="8406"/>
    <cellStyle name="Comma 3 3 18 16" xfId="8407"/>
    <cellStyle name="Comma 3 3 18 17" xfId="8408"/>
    <cellStyle name="Comma 3 3 18 18" xfId="8409"/>
    <cellStyle name="Comma 3 3 18 19" xfId="8410"/>
    <cellStyle name="Comma 3 3 18 2" xfId="8411"/>
    <cellStyle name="Comma 3 3 18 20" xfId="8412"/>
    <cellStyle name="Comma 3 3 18 21" xfId="8413"/>
    <cellStyle name="Comma 3 3 18 22" xfId="8414"/>
    <cellStyle name="Comma 3 3 18 3" xfId="8415"/>
    <cellStyle name="Comma 3 3 18 4" xfId="8416"/>
    <cellStyle name="Comma 3 3 18 5" xfId="8417"/>
    <cellStyle name="Comma 3 3 18 6" xfId="8418"/>
    <cellStyle name="Comma 3 3 18 7" xfId="8419"/>
    <cellStyle name="Comma 3 3 18 8" xfId="8420"/>
    <cellStyle name="Comma 3 3 18 9" xfId="8421"/>
    <cellStyle name="Comma 3 3 19" xfId="8422"/>
    <cellStyle name="Comma 3 3 19 10" xfId="8423"/>
    <cellStyle name="Comma 3 3 19 11" xfId="8424"/>
    <cellStyle name="Comma 3 3 19 12" xfId="8425"/>
    <cellStyle name="Comma 3 3 19 13" xfId="8426"/>
    <cellStyle name="Comma 3 3 19 14" xfId="8427"/>
    <cellStyle name="Comma 3 3 19 15" xfId="8428"/>
    <cellStyle name="Comma 3 3 19 16" xfId="8429"/>
    <cellStyle name="Comma 3 3 19 17" xfId="8430"/>
    <cellStyle name="Comma 3 3 19 18" xfId="8431"/>
    <cellStyle name="Comma 3 3 19 19" xfId="8432"/>
    <cellStyle name="Comma 3 3 19 2" xfId="8433"/>
    <cellStyle name="Comma 3 3 19 20" xfId="8434"/>
    <cellStyle name="Comma 3 3 19 21" xfId="8435"/>
    <cellStyle name="Comma 3 3 19 22" xfId="8436"/>
    <cellStyle name="Comma 3 3 19 3" xfId="8437"/>
    <cellStyle name="Comma 3 3 19 4" xfId="8438"/>
    <cellStyle name="Comma 3 3 19 5" xfId="8439"/>
    <cellStyle name="Comma 3 3 19 6" xfId="8440"/>
    <cellStyle name="Comma 3 3 19 7" xfId="8441"/>
    <cellStyle name="Comma 3 3 19 8" xfId="8442"/>
    <cellStyle name="Comma 3 3 19 9" xfId="8443"/>
    <cellStyle name="Comma 3 3 2" xfId="8444"/>
    <cellStyle name="Comma 3 3 2 10" xfId="8445"/>
    <cellStyle name="Comma 3 3 2 11" xfId="8446"/>
    <cellStyle name="Comma 3 3 2 12" xfId="8447"/>
    <cellStyle name="Comma 3 3 2 13" xfId="8448"/>
    <cellStyle name="Comma 3 3 2 14" xfId="8449"/>
    <cellStyle name="Comma 3 3 2 15" xfId="8450"/>
    <cellStyle name="Comma 3 3 2 16" xfId="8451"/>
    <cellStyle name="Comma 3 3 2 17" xfId="8452"/>
    <cellStyle name="Comma 3 3 2 18" xfId="8453"/>
    <cellStyle name="Comma 3 3 2 19" xfId="8454"/>
    <cellStyle name="Comma 3 3 2 2" xfId="8455"/>
    <cellStyle name="Comma 3 3 2 2 10" xfId="8456"/>
    <cellStyle name="Comma 3 3 2 2 11" xfId="8457"/>
    <cellStyle name="Comma 3 3 2 2 12" xfId="8458"/>
    <cellStyle name="Comma 3 3 2 2 13" xfId="8459"/>
    <cellStyle name="Comma 3 3 2 2 14" xfId="8460"/>
    <cellStyle name="Comma 3 3 2 2 14 10" xfId="8461"/>
    <cellStyle name="Comma 3 3 2 2 14 11" xfId="8462"/>
    <cellStyle name="Comma 3 3 2 2 14 12" xfId="8463"/>
    <cellStyle name="Comma 3 3 2 2 14 13" xfId="8464"/>
    <cellStyle name="Comma 3 3 2 2 14 14" xfId="8465"/>
    <cellStyle name="Comma 3 3 2 2 14 15" xfId="8466"/>
    <cellStyle name="Comma 3 3 2 2 14 16" xfId="8467"/>
    <cellStyle name="Comma 3 3 2 2 14 17" xfId="8468"/>
    <cellStyle name="Comma 3 3 2 2 14 18" xfId="8469"/>
    <cellStyle name="Comma 3 3 2 2 14 19" xfId="8470"/>
    <cellStyle name="Comma 3 3 2 2 14 2" xfId="8471"/>
    <cellStyle name="Comma 3 3 2 2 14 20" xfId="8472"/>
    <cellStyle name="Comma 3 3 2 2 14 21" xfId="8473"/>
    <cellStyle name="Comma 3 3 2 2 14 22" xfId="8474"/>
    <cellStyle name="Comma 3 3 2 2 14 3" xfId="8475"/>
    <cellStyle name="Comma 3 3 2 2 14 4" xfId="8476"/>
    <cellStyle name="Comma 3 3 2 2 14 5" xfId="8477"/>
    <cellStyle name="Comma 3 3 2 2 14 6" xfId="8478"/>
    <cellStyle name="Comma 3 3 2 2 14 7" xfId="8479"/>
    <cellStyle name="Comma 3 3 2 2 14 8" xfId="8480"/>
    <cellStyle name="Comma 3 3 2 2 14 9" xfId="8481"/>
    <cellStyle name="Comma 3 3 2 2 15" xfId="8482"/>
    <cellStyle name="Comma 3 3 2 2 15 10" xfId="8483"/>
    <cellStyle name="Comma 3 3 2 2 15 11" xfId="8484"/>
    <cellStyle name="Comma 3 3 2 2 15 12" xfId="8485"/>
    <cellStyle name="Comma 3 3 2 2 15 13" xfId="8486"/>
    <cellStyle name="Comma 3 3 2 2 15 14" xfId="8487"/>
    <cellStyle name="Comma 3 3 2 2 15 15" xfId="8488"/>
    <cellStyle name="Comma 3 3 2 2 15 16" xfId="8489"/>
    <cellStyle name="Comma 3 3 2 2 15 17" xfId="8490"/>
    <cellStyle name="Comma 3 3 2 2 15 18" xfId="8491"/>
    <cellStyle name="Comma 3 3 2 2 15 19" xfId="8492"/>
    <cellStyle name="Comma 3 3 2 2 15 2" xfId="8493"/>
    <cellStyle name="Comma 3 3 2 2 15 20" xfId="8494"/>
    <cellStyle name="Comma 3 3 2 2 15 21" xfId="8495"/>
    <cellStyle name="Comma 3 3 2 2 15 22" xfId="8496"/>
    <cellStyle name="Comma 3 3 2 2 15 3" xfId="8497"/>
    <cellStyle name="Comma 3 3 2 2 15 4" xfId="8498"/>
    <cellStyle name="Comma 3 3 2 2 15 5" xfId="8499"/>
    <cellStyle name="Comma 3 3 2 2 15 6" xfId="8500"/>
    <cellStyle name="Comma 3 3 2 2 15 7" xfId="8501"/>
    <cellStyle name="Comma 3 3 2 2 15 8" xfId="8502"/>
    <cellStyle name="Comma 3 3 2 2 15 9" xfId="8503"/>
    <cellStyle name="Comma 3 3 2 2 16" xfId="8504"/>
    <cellStyle name="Comma 3 3 2 2 16 10" xfId="8505"/>
    <cellStyle name="Comma 3 3 2 2 16 11" xfId="8506"/>
    <cellStyle name="Comma 3 3 2 2 16 12" xfId="8507"/>
    <cellStyle name="Comma 3 3 2 2 16 13" xfId="8508"/>
    <cellStyle name="Comma 3 3 2 2 16 14" xfId="8509"/>
    <cellStyle name="Comma 3 3 2 2 16 15" xfId="8510"/>
    <cellStyle name="Comma 3 3 2 2 16 16" xfId="8511"/>
    <cellStyle name="Comma 3 3 2 2 16 17" xfId="8512"/>
    <cellStyle name="Comma 3 3 2 2 16 18" xfId="8513"/>
    <cellStyle name="Comma 3 3 2 2 16 19" xfId="8514"/>
    <cellStyle name="Comma 3 3 2 2 16 2" xfId="8515"/>
    <cellStyle name="Comma 3 3 2 2 16 20" xfId="8516"/>
    <cellStyle name="Comma 3 3 2 2 16 21" xfId="8517"/>
    <cellStyle name="Comma 3 3 2 2 16 22" xfId="8518"/>
    <cellStyle name="Comma 3 3 2 2 16 3" xfId="8519"/>
    <cellStyle name="Comma 3 3 2 2 16 4" xfId="8520"/>
    <cellStyle name="Comma 3 3 2 2 16 5" xfId="8521"/>
    <cellStyle name="Comma 3 3 2 2 16 6" xfId="8522"/>
    <cellStyle name="Comma 3 3 2 2 16 7" xfId="8523"/>
    <cellStyle name="Comma 3 3 2 2 16 8" xfId="8524"/>
    <cellStyle name="Comma 3 3 2 2 16 9" xfId="8525"/>
    <cellStyle name="Comma 3 3 2 2 17" xfId="8526"/>
    <cellStyle name="Comma 3 3 2 2 17 10" xfId="8527"/>
    <cellStyle name="Comma 3 3 2 2 17 11" xfId="8528"/>
    <cellStyle name="Comma 3 3 2 2 17 12" xfId="8529"/>
    <cellStyle name="Comma 3 3 2 2 17 13" xfId="8530"/>
    <cellStyle name="Comma 3 3 2 2 17 14" xfId="8531"/>
    <cellStyle name="Comma 3 3 2 2 17 15" xfId="8532"/>
    <cellStyle name="Comma 3 3 2 2 17 16" xfId="8533"/>
    <cellStyle name="Comma 3 3 2 2 17 17" xfId="8534"/>
    <cellStyle name="Comma 3 3 2 2 17 18" xfId="8535"/>
    <cellStyle name="Comma 3 3 2 2 17 19" xfId="8536"/>
    <cellStyle name="Comma 3 3 2 2 17 2" xfId="8537"/>
    <cellStyle name="Comma 3 3 2 2 17 20" xfId="8538"/>
    <cellStyle name="Comma 3 3 2 2 17 21" xfId="8539"/>
    <cellStyle name="Comma 3 3 2 2 17 22" xfId="8540"/>
    <cellStyle name="Comma 3 3 2 2 17 3" xfId="8541"/>
    <cellStyle name="Comma 3 3 2 2 17 4" xfId="8542"/>
    <cellStyle name="Comma 3 3 2 2 17 5" xfId="8543"/>
    <cellStyle name="Comma 3 3 2 2 17 6" xfId="8544"/>
    <cellStyle name="Comma 3 3 2 2 17 7" xfId="8545"/>
    <cellStyle name="Comma 3 3 2 2 17 8" xfId="8546"/>
    <cellStyle name="Comma 3 3 2 2 17 9" xfId="8547"/>
    <cellStyle name="Comma 3 3 2 2 18" xfId="8548"/>
    <cellStyle name="Comma 3 3 2 2 18 10" xfId="8549"/>
    <cellStyle name="Comma 3 3 2 2 18 11" xfId="8550"/>
    <cellStyle name="Comma 3 3 2 2 18 12" xfId="8551"/>
    <cellStyle name="Comma 3 3 2 2 18 13" xfId="8552"/>
    <cellStyle name="Comma 3 3 2 2 18 14" xfId="8553"/>
    <cellStyle name="Comma 3 3 2 2 18 15" xfId="8554"/>
    <cellStyle name="Comma 3 3 2 2 18 16" xfId="8555"/>
    <cellStyle name="Comma 3 3 2 2 18 17" xfId="8556"/>
    <cellStyle name="Comma 3 3 2 2 18 18" xfId="8557"/>
    <cellStyle name="Comma 3 3 2 2 18 19" xfId="8558"/>
    <cellStyle name="Comma 3 3 2 2 18 2" xfId="8559"/>
    <cellStyle name="Comma 3 3 2 2 18 20" xfId="8560"/>
    <cellStyle name="Comma 3 3 2 2 18 21" xfId="8561"/>
    <cellStyle name="Comma 3 3 2 2 18 22" xfId="8562"/>
    <cellStyle name="Comma 3 3 2 2 18 3" xfId="8563"/>
    <cellStyle name="Comma 3 3 2 2 18 4" xfId="8564"/>
    <cellStyle name="Comma 3 3 2 2 18 5" xfId="8565"/>
    <cellStyle name="Comma 3 3 2 2 18 6" xfId="8566"/>
    <cellStyle name="Comma 3 3 2 2 18 7" xfId="8567"/>
    <cellStyle name="Comma 3 3 2 2 18 8" xfId="8568"/>
    <cellStyle name="Comma 3 3 2 2 18 9" xfId="8569"/>
    <cellStyle name="Comma 3 3 2 2 19" xfId="8570"/>
    <cellStyle name="Comma 3 3 2 2 19 10" xfId="8571"/>
    <cellStyle name="Comma 3 3 2 2 19 11" xfId="8572"/>
    <cellStyle name="Comma 3 3 2 2 19 12" xfId="8573"/>
    <cellStyle name="Comma 3 3 2 2 19 13" xfId="8574"/>
    <cellStyle name="Comma 3 3 2 2 19 14" xfId="8575"/>
    <cellStyle name="Comma 3 3 2 2 19 15" xfId="8576"/>
    <cellStyle name="Comma 3 3 2 2 19 16" xfId="8577"/>
    <cellStyle name="Comma 3 3 2 2 19 17" xfId="8578"/>
    <cellStyle name="Comma 3 3 2 2 19 18" xfId="8579"/>
    <cellStyle name="Comma 3 3 2 2 19 19" xfId="8580"/>
    <cellStyle name="Comma 3 3 2 2 19 2" xfId="8581"/>
    <cellStyle name="Comma 3 3 2 2 19 20" xfId="8582"/>
    <cellStyle name="Comma 3 3 2 2 19 21" xfId="8583"/>
    <cellStyle name="Comma 3 3 2 2 19 22" xfId="8584"/>
    <cellStyle name="Comma 3 3 2 2 19 3" xfId="8585"/>
    <cellStyle name="Comma 3 3 2 2 19 4" xfId="8586"/>
    <cellStyle name="Comma 3 3 2 2 19 5" xfId="8587"/>
    <cellStyle name="Comma 3 3 2 2 19 6" xfId="8588"/>
    <cellStyle name="Comma 3 3 2 2 19 7" xfId="8589"/>
    <cellStyle name="Comma 3 3 2 2 19 8" xfId="8590"/>
    <cellStyle name="Comma 3 3 2 2 19 9" xfId="8591"/>
    <cellStyle name="Comma 3 3 2 2 2" xfId="8592"/>
    <cellStyle name="Comma 3 3 2 2 2 10" xfId="8593"/>
    <cellStyle name="Comma 3 3 2 2 2 11" xfId="8594"/>
    <cellStyle name="Comma 3 3 2 2 2 12" xfId="8595"/>
    <cellStyle name="Comma 3 3 2 2 2 13" xfId="8596"/>
    <cellStyle name="Comma 3 3 2 2 2 14" xfId="8597"/>
    <cellStyle name="Comma 3 3 2 2 2 15" xfId="8598"/>
    <cellStyle name="Comma 3 3 2 2 2 16" xfId="8599"/>
    <cellStyle name="Comma 3 3 2 2 2 17" xfId="8600"/>
    <cellStyle name="Comma 3 3 2 2 2 18" xfId="8601"/>
    <cellStyle name="Comma 3 3 2 2 2 19" xfId="8602"/>
    <cellStyle name="Comma 3 3 2 2 2 2" xfId="8603"/>
    <cellStyle name="Comma 3 3 2 2 2 2 10" xfId="8604"/>
    <cellStyle name="Comma 3 3 2 2 2 2 10 10" xfId="8605"/>
    <cellStyle name="Comma 3 3 2 2 2 2 10 11" xfId="8606"/>
    <cellStyle name="Comma 3 3 2 2 2 2 10 12" xfId="8607"/>
    <cellStyle name="Comma 3 3 2 2 2 2 10 13" xfId="8608"/>
    <cellStyle name="Comma 3 3 2 2 2 2 10 14" xfId="8609"/>
    <cellStyle name="Comma 3 3 2 2 2 2 10 15" xfId="8610"/>
    <cellStyle name="Comma 3 3 2 2 2 2 10 16" xfId="8611"/>
    <cellStyle name="Comma 3 3 2 2 2 2 10 17" xfId="8612"/>
    <cellStyle name="Comma 3 3 2 2 2 2 10 18" xfId="8613"/>
    <cellStyle name="Comma 3 3 2 2 2 2 10 19" xfId="8614"/>
    <cellStyle name="Comma 3 3 2 2 2 2 10 2" xfId="8615"/>
    <cellStyle name="Comma 3 3 2 2 2 2 10 20" xfId="8616"/>
    <cellStyle name="Comma 3 3 2 2 2 2 10 21" xfId="8617"/>
    <cellStyle name="Comma 3 3 2 2 2 2 10 22" xfId="8618"/>
    <cellStyle name="Comma 3 3 2 2 2 2 10 3" xfId="8619"/>
    <cellStyle name="Comma 3 3 2 2 2 2 10 4" xfId="8620"/>
    <cellStyle name="Comma 3 3 2 2 2 2 10 5" xfId="8621"/>
    <cellStyle name="Comma 3 3 2 2 2 2 10 6" xfId="8622"/>
    <cellStyle name="Comma 3 3 2 2 2 2 10 7" xfId="8623"/>
    <cellStyle name="Comma 3 3 2 2 2 2 10 8" xfId="8624"/>
    <cellStyle name="Comma 3 3 2 2 2 2 10 9" xfId="8625"/>
    <cellStyle name="Comma 3 3 2 2 2 2 11" xfId="8626"/>
    <cellStyle name="Comma 3 3 2 2 2 2 11 10" xfId="8627"/>
    <cellStyle name="Comma 3 3 2 2 2 2 11 11" xfId="8628"/>
    <cellStyle name="Comma 3 3 2 2 2 2 11 12" xfId="8629"/>
    <cellStyle name="Comma 3 3 2 2 2 2 11 13" xfId="8630"/>
    <cellStyle name="Comma 3 3 2 2 2 2 11 14" xfId="8631"/>
    <cellStyle name="Comma 3 3 2 2 2 2 11 15" xfId="8632"/>
    <cellStyle name="Comma 3 3 2 2 2 2 11 16" xfId="8633"/>
    <cellStyle name="Comma 3 3 2 2 2 2 11 17" xfId="8634"/>
    <cellStyle name="Comma 3 3 2 2 2 2 11 18" xfId="8635"/>
    <cellStyle name="Comma 3 3 2 2 2 2 11 19" xfId="8636"/>
    <cellStyle name="Comma 3 3 2 2 2 2 11 2" xfId="8637"/>
    <cellStyle name="Comma 3 3 2 2 2 2 11 20" xfId="8638"/>
    <cellStyle name="Comma 3 3 2 2 2 2 11 21" xfId="8639"/>
    <cellStyle name="Comma 3 3 2 2 2 2 11 22" xfId="8640"/>
    <cellStyle name="Comma 3 3 2 2 2 2 11 3" xfId="8641"/>
    <cellStyle name="Comma 3 3 2 2 2 2 11 4" xfId="8642"/>
    <cellStyle name="Comma 3 3 2 2 2 2 11 5" xfId="8643"/>
    <cellStyle name="Comma 3 3 2 2 2 2 11 6" xfId="8644"/>
    <cellStyle name="Comma 3 3 2 2 2 2 11 7" xfId="8645"/>
    <cellStyle name="Comma 3 3 2 2 2 2 11 8" xfId="8646"/>
    <cellStyle name="Comma 3 3 2 2 2 2 11 9" xfId="8647"/>
    <cellStyle name="Comma 3 3 2 2 2 2 12" xfId="8648"/>
    <cellStyle name="Comma 3 3 2 2 2 2 12 10" xfId="8649"/>
    <cellStyle name="Comma 3 3 2 2 2 2 12 11" xfId="8650"/>
    <cellStyle name="Comma 3 3 2 2 2 2 12 12" xfId="8651"/>
    <cellStyle name="Comma 3 3 2 2 2 2 12 13" xfId="8652"/>
    <cellStyle name="Comma 3 3 2 2 2 2 12 14" xfId="8653"/>
    <cellStyle name="Comma 3 3 2 2 2 2 12 15" xfId="8654"/>
    <cellStyle name="Comma 3 3 2 2 2 2 12 16" xfId="8655"/>
    <cellStyle name="Comma 3 3 2 2 2 2 12 17" xfId="8656"/>
    <cellStyle name="Comma 3 3 2 2 2 2 12 18" xfId="8657"/>
    <cellStyle name="Comma 3 3 2 2 2 2 12 19" xfId="8658"/>
    <cellStyle name="Comma 3 3 2 2 2 2 12 2" xfId="8659"/>
    <cellStyle name="Comma 3 3 2 2 2 2 12 20" xfId="8660"/>
    <cellStyle name="Comma 3 3 2 2 2 2 12 21" xfId="8661"/>
    <cellStyle name="Comma 3 3 2 2 2 2 12 22" xfId="8662"/>
    <cellStyle name="Comma 3 3 2 2 2 2 12 3" xfId="8663"/>
    <cellStyle name="Comma 3 3 2 2 2 2 12 4" xfId="8664"/>
    <cellStyle name="Comma 3 3 2 2 2 2 12 5" xfId="8665"/>
    <cellStyle name="Comma 3 3 2 2 2 2 12 6" xfId="8666"/>
    <cellStyle name="Comma 3 3 2 2 2 2 12 7" xfId="8667"/>
    <cellStyle name="Comma 3 3 2 2 2 2 12 8" xfId="8668"/>
    <cellStyle name="Comma 3 3 2 2 2 2 12 9" xfId="8669"/>
    <cellStyle name="Comma 3 3 2 2 2 2 13" xfId="8670"/>
    <cellStyle name="Comma 3 3 2 2 2 2 13 10" xfId="8671"/>
    <cellStyle name="Comma 3 3 2 2 2 2 13 11" xfId="8672"/>
    <cellStyle name="Comma 3 3 2 2 2 2 13 12" xfId="8673"/>
    <cellStyle name="Comma 3 3 2 2 2 2 13 13" xfId="8674"/>
    <cellStyle name="Comma 3 3 2 2 2 2 13 14" xfId="8675"/>
    <cellStyle name="Comma 3 3 2 2 2 2 13 15" xfId="8676"/>
    <cellStyle name="Comma 3 3 2 2 2 2 13 16" xfId="8677"/>
    <cellStyle name="Comma 3 3 2 2 2 2 13 17" xfId="8678"/>
    <cellStyle name="Comma 3 3 2 2 2 2 13 18" xfId="8679"/>
    <cellStyle name="Comma 3 3 2 2 2 2 13 19" xfId="8680"/>
    <cellStyle name="Comma 3 3 2 2 2 2 13 2" xfId="8681"/>
    <cellStyle name="Comma 3 3 2 2 2 2 13 20" xfId="8682"/>
    <cellStyle name="Comma 3 3 2 2 2 2 13 21" xfId="8683"/>
    <cellStyle name="Comma 3 3 2 2 2 2 13 22" xfId="8684"/>
    <cellStyle name="Comma 3 3 2 2 2 2 13 3" xfId="8685"/>
    <cellStyle name="Comma 3 3 2 2 2 2 13 4" xfId="8686"/>
    <cellStyle name="Comma 3 3 2 2 2 2 13 5" xfId="8687"/>
    <cellStyle name="Comma 3 3 2 2 2 2 13 6" xfId="8688"/>
    <cellStyle name="Comma 3 3 2 2 2 2 13 7" xfId="8689"/>
    <cellStyle name="Comma 3 3 2 2 2 2 13 8" xfId="8690"/>
    <cellStyle name="Comma 3 3 2 2 2 2 13 9" xfId="8691"/>
    <cellStyle name="Comma 3 3 2 2 2 2 14" xfId="8692"/>
    <cellStyle name="Comma 3 3 2 2 2 2 14 10" xfId="8693"/>
    <cellStyle name="Comma 3 3 2 2 2 2 14 11" xfId="8694"/>
    <cellStyle name="Comma 3 3 2 2 2 2 14 12" xfId="8695"/>
    <cellStyle name="Comma 3 3 2 2 2 2 14 13" xfId="8696"/>
    <cellStyle name="Comma 3 3 2 2 2 2 14 14" xfId="8697"/>
    <cellStyle name="Comma 3 3 2 2 2 2 14 15" xfId="8698"/>
    <cellStyle name="Comma 3 3 2 2 2 2 14 16" xfId="8699"/>
    <cellStyle name="Comma 3 3 2 2 2 2 14 17" xfId="8700"/>
    <cellStyle name="Comma 3 3 2 2 2 2 14 18" xfId="8701"/>
    <cellStyle name="Comma 3 3 2 2 2 2 14 19" xfId="8702"/>
    <cellStyle name="Comma 3 3 2 2 2 2 14 2" xfId="8703"/>
    <cellStyle name="Comma 3 3 2 2 2 2 14 20" xfId="8704"/>
    <cellStyle name="Comma 3 3 2 2 2 2 14 21" xfId="8705"/>
    <cellStyle name="Comma 3 3 2 2 2 2 14 22" xfId="8706"/>
    <cellStyle name="Comma 3 3 2 2 2 2 14 3" xfId="8707"/>
    <cellStyle name="Comma 3 3 2 2 2 2 14 4" xfId="8708"/>
    <cellStyle name="Comma 3 3 2 2 2 2 14 5" xfId="8709"/>
    <cellStyle name="Comma 3 3 2 2 2 2 14 6" xfId="8710"/>
    <cellStyle name="Comma 3 3 2 2 2 2 14 7" xfId="8711"/>
    <cellStyle name="Comma 3 3 2 2 2 2 14 8" xfId="8712"/>
    <cellStyle name="Comma 3 3 2 2 2 2 14 9" xfId="8713"/>
    <cellStyle name="Comma 3 3 2 2 2 2 15" xfId="8714"/>
    <cellStyle name="Comma 3 3 2 2 2 2 15 10" xfId="8715"/>
    <cellStyle name="Comma 3 3 2 2 2 2 15 11" xfId="8716"/>
    <cellStyle name="Comma 3 3 2 2 2 2 15 12" xfId="8717"/>
    <cellStyle name="Comma 3 3 2 2 2 2 15 13" xfId="8718"/>
    <cellStyle name="Comma 3 3 2 2 2 2 15 14" xfId="8719"/>
    <cellStyle name="Comma 3 3 2 2 2 2 15 15" xfId="8720"/>
    <cellStyle name="Comma 3 3 2 2 2 2 15 16" xfId="8721"/>
    <cellStyle name="Comma 3 3 2 2 2 2 15 17" xfId="8722"/>
    <cellStyle name="Comma 3 3 2 2 2 2 15 18" xfId="8723"/>
    <cellStyle name="Comma 3 3 2 2 2 2 15 19" xfId="8724"/>
    <cellStyle name="Comma 3 3 2 2 2 2 15 2" xfId="8725"/>
    <cellStyle name="Comma 3 3 2 2 2 2 15 20" xfId="8726"/>
    <cellStyle name="Comma 3 3 2 2 2 2 15 21" xfId="8727"/>
    <cellStyle name="Comma 3 3 2 2 2 2 15 22" xfId="8728"/>
    <cellStyle name="Comma 3 3 2 2 2 2 15 3" xfId="8729"/>
    <cellStyle name="Comma 3 3 2 2 2 2 15 4" xfId="8730"/>
    <cellStyle name="Comma 3 3 2 2 2 2 15 5" xfId="8731"/>
    <cellStyle name="Comma 3 3 2 2 2 2 15 6" xfId="8732"/>
    <cellStyle name="Comma 3 3 2 2 2 2 15 7" xfId="8733"/>
    <cellStyle name="Comma 3 3 2 2 2 2 15 8" xfId="8734"/>
    <cellStyle name="Comma 3 3 2 2 2 2 15 9" xfId="8735"/>
    <cellStyle name="Comma 3 3 2 2 2 2 16" xfId="8736"/>
    <cellStyle name="Comma 3 3 2 2 2 2 16 10" xfId="8737"/>
    <cellStyle name="Comma 3 3 2 2 2 2 16 11" xfId="8738"/>
    <cellStyle name="Comma 3 3 2 2 2 2 16 12" xfId="8739"/>
    <cellStyle name="Comma 3 3 2 2 2 2 16 13" xfId="8740"/>
    <cellStyle name="Comma 3 3 2 2 2 2 16 14" xfId="8741"/>
    <cellStyle name="Comma 3 3 2 2 2 2 16 15" xfId="8742"/>
    <cellStyle name="Comma 3 3 2 2 2 2 16 16" xfId="8743"/>
    <cellStyle name="Comma 3 3 2 2 2 2 16 17" xfId="8744"/>
    <cellStyle name="Comma 3 3 2 2 2 2 16 18" xfId="8745"/>
    <cellStyle name="Comma 3 3 2 2 2 2 16 19" xfId="8746"/>
    <cellStyle name="Comma 3 3 2 2 2 2 16 2" xfId="8747"/>
    <cellStyle name="Comma 3 3 2 2 2 2 16 20" xfId="8748"/>
    <cellStyle name="Comma 3 3 2 2 2 2 16 21" xfId="8749"/>
    <cellStyle name="Comma 3 3 2 2 2 2 16 22" xfId="8750"/>
    <cellStyle name="Comma 3 3 2 2 2 2 16 3" xfId="8751"/>
    <cellStyle name="Comma 3 3 2 2 2 2 16 4" xfId="8752"/>
    <cellStyle name="Comma 3 3 2 2 2 2 16 5" xfId="8753"/>
    <cellStyle name="Comma 3 3 2 2 2 2 16 6" xfId="8754"/>
    <cellStyle name="Comma 3 3 2 2 2 2 16 7" xfId="8755"/>
    <cellStyle name="Comma 3 3 2 2 2 2 16 8" xfId="8756"/>
    <cellStyle name="Comma 3 3 2 2 2 2 16 9" xfId="8757"/>
    <cellStyle name="Comma 3 3 2 2 2 2 17" xfId="8758"/>
    <cellStyle name="Comma 3 3 2 2 2 2 17 10" xfId="8759"/>
    <cellStyle name="Comma 3 3 2 2 2 2 17 11" xfId="8760"/>
    <cellStyle name="Comma 3 3 2 2 2 2 17 12" xfId="8761"/>
    <cellStyle name="Comma 3 3 2 2 2 2 17 13" xfId="8762"/>
    <cellStyle name="Comma 3 3 2 2 2 2 17 14" xfId="8763"/>
    <cellStyle name="Comma 3 3 2 2 2 2 17 15" xfId="8764"/>
    <cellStyle name="Comma 3 3 2 2 2 2 17 16" xfId="8765"/>
    <cellStyle name="Comma 3 3 2 2 2 2 17 17" xfId="8766"/>
    <cellStyle name="Comma 3 3 2 2 2 2 17 18" xfId="8767"/>
    <cellStyle name="Comma 3 3 2 2 2 2 17 19" xfId="8768"/>
    <cellStyle name="Comma 3 3 2 2 2 2 17 2" xfId="8769"/>
    <cellStyle name="Comma 3 3 2 2 2 2 17 20" xfId="8770"/>
    <cellStyle name="Comma 3 3 2 2 2 2 17 21" xfId="8771"/>
    <cellStyle name="Comma 3 3 2 2 2 2 17 22" xfId="8772"/>
    <cellStyle name="Comma 3 3 2 2 2 2 17 3" xfId="8773"/>
    <cellStyle name="Comma 3 3 2 2 2 2 17 4" xfId="8774"/>
    <cellStyle name="Comma 3 3 2 2 2 2 17 5" xfId="8775"/>
    <cellStyle name="Comma 3 3 2 2 2 2 17 6" xfId="8776"/>
    <cellStyle name="Comma 3 3 2 2 2 2 17 7" xfId="8777"/>
    <cellStyle name="Comma 3 3 2 2 2 2 17 8" xfId="8778"/>
    <cellStyle name="Comma 3 3 2 2 2 2 17 9" xfId="8779"/>
    <cellStyle name="Comma 3 3 2 2 2 2 18" xfId="8780"/>
    <cellStyle name="Comma 3 3 2 2 2 2 18 10" xfId="8781"/>
    <cellStyle name="Comma 3 3 2 2 2 2 18 11" xfId="8782"/>
    <cellStyle name="Comma 3 3 2 2 2 2 18 12" xfId="8783"/>
    <cellStyle name="Comma 3 3 2 2 2 2 18 13" xfId="8784"/>
    <cellStyle name="Comma 3 3 2 2 2 2 18 14" xfId="8785"/>
    <cellStyle name="Comma 3 3 2 2 2 2 18 15" xfId="8786"/>
    <cellStyle name="Comma 3 3 2 2 2 2 18 16" xfId="8787"/>
    <cellStyle name="Comma 3 3 2 2 2 2 18 17" xfId="8788"/>
    <cellStyle name="Comma 3 3 2 2 2 2 18 18" xfId="8789"/>
    <cellStyle name="Comma 3 3 2 2 2 2 18 19" xfId="8790"/>
    <cellStyle name="Comma 3 3 2 2 2 2 18 2" xfId="8791"/>
    <cellStyle name="Comma 3 3 2 2 2 2 18 20" xfId="8792"/>
    <cellStyle name="Comma 3 3 2 2 2 2 18 21" xfId="8793"/>
    <cellStyle name="Comma 3 3 2 2 2 2 18 22" xfId="8794"/>
    <cellStyle name="Comma 3 3 2 2 2 2 18 3" xfId="8795"/>
    <cellStyle name="Comma 3 3 2 2 2 2 18 4" xfId="8796"/>
    <cellStyle name="Comma 3 3 2 2 2 2 18 5" xfId="8797"/>
    <cellStyle name="Comma 3 3 2 2 2 2 18 6" xfId="8798"/>
    <cellStyle name="Comma 3 3 2 2 2 2 18 7" xfId="8799"/>
    <cellStyle name="Comma 3 3 2 2 2 2 18 8" xfId="8800"/>
    <cellStyle name="Comma 3 3 2 2 2 2 18 9" xfId="8801"/>
    <cellStyle name="Comma 3 3 2 2 2 2 19" xfId="8802"/>
    <cellStyle name="Comma 3 3 2 2 2 2 19 10" xfId="8803"/>
    <cellStyle name="Comma 3 3 2 2 2 2 19 11" xfId="8804"/>
    <cellStyle name="Comma 3 3 2 2 2 2 19 12" xfId="8805"/>
    <cellStyle name="Comma 3 3 2 2 2 2 19 13" xfId="8806"/>
    <cellStyle name="Comma 3 3 2 2 2 2 19 14" xfId="8807"/>
    <cellStyle name="Comma 3 3 2 2 2 2 19 15" xfId="8808"/>
    <cellStyle name="Comma 3 3 2 2 2 2 19 16" xfId="8809"/>
    <cellStyle name="Comma 3 3 2 2 2 2 19 17" xfId="8810"/>
    <cellStyle name="Comma 3 3 2 2 2 2 19 18" xfId="8811"/>
    <cellStyle name="Comma 3 3 2 2 2 2 19 19" xfId="8812"/>
    <cellStyle name="Comma 3 3 2 2 2 2 19 2" xfId="8813"/>
    <cellStyle name="Comma 3 3 2 2 2 2 19 20" xfId="8814"/>
    <cellStyle name="Comma 3 3 2 2 2 2 19 21" xfId="8815"/>
    <cellStyle name="Comma 3 3 2 2 2 2 19 22" xfId="8816"/>
    <cellStyle name="Comma 3 3 2 2 2 2 19 3" xfId="8817"/>
    <cellStyle name="Comma 3 3 2 2 2 2 19 4" xfId="8818"/>
    <cellStyle name="Comma 3 3 2 2 2 2 19 5" xfId="8819"/>
    <cellStyle name="Comma 3 3 2 2 2 2 19 6" xfId="8820"/>
    <cellStyle name="Comma 3 3 2 2 2 2 19 7" xfId="8821"/>
    <cellStyle name="Comma 3 3 2 2 2 2 19 8" xfId="8822"/>
    <cellStyle name="Comma 3 3 2 2 2 2 19 9" xfId="8823"/>
    <cellStyle name="Comma 3 3 2 2 2 2 2" xfId="8824"/>
    <cellStyle name="Comma 3 3 2 2 2 2 2 10" xfId="8825"/>
    <cellStyle name="Comma 3 3 2 2 2 2 2 11" xfId="8826"/>
    <cellStyle name="Comma 3 3 2 2 2 2 2 12" xfId="8827"/>
    <cellStyle name="Comma 3 3 2 2 2 2 2 13" xfId="8828"/>
    <cellStyle name="Comma 3 3 2 2 2 2 2 14" xfId="8829"/>
    <cellStyle name="Comma 3 3 2 2 2 2 2 15" xfId="8830"/>
    <cellStyle name="Comma 3 3 2 2 2 2 2 16" xfId="8831"/>
    <cellStyle name="Comma 3 3 2 2 2 2 2 17" xfId="8832"/>
    <cellStyle name="Comma 3 3 2 2 2 2 2 18" xfId="8833"/>
    <cellStyle name="Comma 3 3 2 2 2 2 2 19" xfId="8834"/>
    <cellStyle name="Comma 3 3 2 2 2 2 2 2" xfId="8835"/>
    <cellStyle name="Comma 3 3 2 2 2 2 2 20" xfId="8836"/>
    <cellStyle name="Comma 3 3 2 2 2 2 2 21" xfId="8837"/>
    <cellStyle name="Comma 3 3 2 2 2 2 2 22" xfId="8838"/>
    <cellStyle name="Comma 3 3 2 2 2 2 2 23" xfId="8839"/>
    <cellStyle name="Comma 3 3 2 2 2 2 2 24" xfId="8840"/>
    <cellStyle name="Comma 3 3 2 2 2 2 2 25" xfId="8841"/>
    <cellStyle name="Comma 3 3 2 2 2 2 2 26" xfId="8842"/>
    <cellStyle name="Comma 3 3 2 2 2 2 2 27" xfId="8843"/>
    <cellStyle name="Comma 3 3 2 2 2 2 2 28" xfId="8844"/>
    <cellStyle name="Comma 3 3 2 2 2 2 2 29" xfId="8845"/>
    <cellStyle name="Comma 3 3 2 2 2 2 2 3" xfId="8846"/>
    <cellStyle name="Comma 3 3 2 2 2 2 2 30" xfId="8847"/>
    <cellStyle name="Comma 3 3 2 2 2 2 2 31" xfId="8848"/>
    <cellStyle name="Comma 3 3 2 2 2 2 2 32" xfId="8849"/>
    <cellStyle name="Comma 3 3 2 2 2 2 2 33" xfId="8850"/>
    <cellStyle name="Comma 3 3 2 2 2 2 2 34" xfId="8851"/>
    <cellStyle name="Comma 3 3 2 2 2 2 2 35" xfId="8852"/>
    <cellStyle name="Comma 3 3 2 2 2 2 2 36" xfId="8853"/>
    <cellStyle name="Comma 3 3 2 2 2 2 2 37" xfId="8854"/>
    <cellStyle name="Comma 3 3 2 2 2 2 2 38" xfId="8855"/>
    <cellStyle name="Comma 3 3 2 2 2 2 2 39" xfId="8856"/>
    <cellStyle name="Comma 3 3 2 2 2 2 2 4" xfId="8857"/>
    <cellStyle name="Comma 3 3 2 2 2 2 2 40" xfId="8858"/>
    <cellStyle name="Comma 3 3 2 2 2 2 2 5" xfId="8859"/>
    <cellStyle name="Comma 3 3 2 2 2 2 2 6" xfId="8860"/>
    <cellStyle name="Comma 3 3 2 2 2 2 2 7" xfId="8861"/>
    <cellStyle name="Comma 3 3 2 2 2 2 2 8" xfId="8862"/>
    <cellStyle name="Comma 3 3 2 2 2 2 2 9" xfId="8863"/>
    <cellStyle name="Comma 3 3 2 2 2 2 20" xfId="8864"/>
    <cellStyle name="Comma 3 3 2 2 2 2 21" xfId="8865"/>
    <cellStyle name="Comma 3 3 2 2 2 2 22" xfId="8866"/>
    <cellStyle name="Comma 3 3 2 2 2 2 23" xfId="8867"/>
    <cellStyle name="Comma 3 3 2 2 2 2 24" xfId="8868"/>
    <cellStyle name="Comma 3 3 2 2 2 2 25" xfId="8869"/>
    <cellStyle name="Comma 3 3 2 2 2 2 26" xfId="8870"/>
    <cellStyle name="Comma 3 3 2 2 2 2 27" xfId="8871"/>
    <cellStyle name="Comma 3 3 2 2 2 2 28" xfId="8872"/>
    <cellStyle name="Comma 3 3 2 2 2 2 29" xfId="8873"/>
    <cellStyle name="Comma 3 3 2 2 2 2 3" xfId="8874"/>
    <cellStyle name="Comma 3 3 2 2 2 2 30" xfId="8875"/>
    <cellStyle name="Comma 3 3 2 2 2 2 31" xfId="8876"/>
    <cellStyle name="Comma 3 3 2 2 2 2 32" xfId="8877"/>
    <cellStyle name="Comma 3 3 2 2 2 2 33" xfId="8878"/>
    <cellStyle name="Comma 3 3 2 2 2 2 34" xfId="8879"/>
    <cellStyle name="Comma 3 3 2 2 2 2 35" xfId="8880"/>
    <cellStyle name="Comma 3 3 2 2 2 2 36" xfId="8881"/>
    <cellStyle name="Comma 3 3 2 2 2 2 37" xfId="8882"/>
    <cellStyle name="Comma 3 3 2 2 2 2 38" xfId="8883"/>
    <cellStyle name="Comma 3 3 2 2 2 2 39" xfId="8884"/>
    <cellStyle name="Comma 3 3 2 2 2 2 4" xfId="8885"/>
    <cellStyle name="Comma 3 3 2 2 2 2 40" xfId="8886"/>
    <cellStyle name="Comma 3 3 2 2 2 2 5" xfId="8887"/>
    <cellStyle name="Comma 3 3 2 2 2 2 6" xfId="8888"/>
    <cellStyle name="Comma 3 3 2 2 2 2 7" xfId="8889"/>
    <cellStyle name="Comma 3 3 2 2 2 2 8" xfId="8890"/>
    <cellStyle name="Comma 3 3 2 2 2 2 9" xfId="8891"/>
    <cellStyle name="Comma 3 3 2 2 2 2 9 10" xfId="8892"/>
    <cellStyle name="Comma 3 3 2 2 2 2 9 11" xfId="8893"/>
    <cellStyle name="Comma 3 3 2 2 2 2 9 12" xfId="8894"/>
    <cellStyle name="Comma 3 3 2 2 2 2 9 13" xfId="8895"/>
    <cellStyle name="Comma 3 3 2 2 2 2 9 14" xfId="8896"/>
    <cellStyle name="Comma 3 3 2 2 2 2 9 15" xfId="8897"/>
    <cellStyle name="Comma 3 3 2 2 2 2 9 16" xfId="8898"/>
    <cellStyle name="Comma 3 3 2 2 2 2 9 17" xfId="8899"/>
    <cellStyle name="Comma 3 3 2 2 2 2 9 18" xfId="8900"/>
    <cellStyle name="Comma 3 3 2 2 2 2 9 19" xfId="8901"/>
    <cellStyle name="Comma 3 3 2 2 2 2 9 2" xfId="8902"/>
    <cellStyle name="Comma 3 3 2 2 2 2 9 20" xfId="8903"/>
    <cellStyle name="Comma 3 3 2 2 2 2 9 21" xfId="8904"/>
    <cellStyle name="Comma 3 3 2 2 2 2 9 22" xfId="8905"/>
    <cellStyle name="Comma 3 3 2 2 2 2 9 3" xfId="8906"/>
    <cellStyle name="Comma 3 3 2 2 2 2 9 4" xfId="8907"/>
    <cellStyle name="Comma 3 3 2 2 2 2 9 5" xfId="8908"/>
    <cellStyle name="Comma 3 3 2 2 2 2 9 6" xfId="8909"/>
    <cellStyle name="Comma 3 3 2 2 2 2 9 7" xfId="8910"/>
    <cellStyle name="Comma 3 3 2 2 2 2 9 8" xfId="8911"/>
    <cellStyle name="Comma 3 3 2 2 2 2 9 9" xfId="8912"/>
    <cellStyle name="Comma 3 3 2 2 2 20" xfId="8913"/>
    <cellStyle name="Comma 3 3 2 2 2 21" xfId="8914"/>
    <cellStyle name="Comma 3 3 2 2 2 22" xfId="8915"/>
    <cellStyle name="Comma 3 3 2 2 2 23" xfId="8916"/>
    <cellStyle name="Comma 3 3 2 2 2 24" xfId="8917"/>
    <cellStyle name="Comma 3 3 2 2 2 25" xfId="8918"/>
    <cellStyle name="Comma 3 3 2 2 2 26" xfId="8919"/>
    <cellStyle name="Comma 3 3 2 2 2 27" xfId="8920"/>
    <cellStyle name="Comma 3 3 2 2 2 28" xfId="8921"/>
    <cellStyle name="Comma 3 3 2 2 2 29" xfId="8922"/>
    <cellStyle name="Comma 3 3 2 2 2 3" xfId="8923"/>
    <cellStyle name="Comma 3 3 2 2 2 30" xfId="8924"/>
    <cellStyle name="Comma 3 3 2 2 2 31" xfId="8925"/>
    <cellStyle name="Comma 3 3 2 2 2 32" xfId="8926"/>
    <cellStyle name="Comma 3 3 2 2 2 33" xfId="8927"/>
    <cellStyle name="Comma 3 3 2 2 2 34" xfId="8928"/>
    <cellStyle name="Comma 3 3 2 2 2 35" xfId="8929"/>
    <cellStyle name="Comma 3 3 2 2 2 36" xfId="8930"/>
    <cellStyle name="Comma 3 3 2 2 2 37" xfId="8931"/>
    <cellStyle name="Comma 3 3 2 2 2 38" xfId="8932"/>
    <cellStyle name="Comma 3 3 2 2 2 39" xfId="8933"/>
    <cellStyle name="Comma 3 3 2 2 2 4" xfId="8934"/>
    <cellStyle name="Comma 3 3 2 2 2 40" xfId="8935"/>
    <cellStyle name="Comma 3 3 2 2 2 41" xfId="8936"/>
    <cellStyle name="Comma 3 3 2 2 2 42" xfId="8937"/>
    <cellStyle name="Comma 3 3 2 2 2 43" xfId="8938"/>
    <cellStyle name="Comma 3 3 2 2 2 44" xfId="8939"/>
    <cellStyle name="Comma 3 3 2 2 2 45" xfId="8940"/>
    <cellStyle name="Comma 3 3 2 2 2 5" xfId="8941"/>
    <cellStyle name="Comma 3 3 2 2 2 6" xfId="8942"/>
    <cellStyle name="Comma 3 3 2 2 2 7" xfId="8943"/>
    <cellStyle name="Comma 3 3 2 2 2 8" xfId="8944"/>
    <cellStyle name="Comma 3 3 2 2 2 9" xfId="8945"/>
    <cellStyle name="Comma 3 3 2 2 20" xfId="8946"/>
    <cellStyle name="Comma 3 3 2 2 20 10" xfId="8947"/>
    <cellStyle name="Comma 3 3 2 2 20 11" xfId="8948"/>
    <cellStyle name="Comma 3 3 2 2 20 12" xfId="8949"/>
    <cellStyle name="Comma 3 3 2 2 20 13" xfId="8950"/>
    <cellStyle name="Comma 3 3 2 2 20 14" xfId="8951"/>
    <cellStyle name="Comma 3 3 2 2 20 15" xfId="8952"/>
    <cellStyle name="Comma 3 3 2 2 20 16" xfId="8953"/>
    <cellStyle name="Comma 3 3 2 2 20 17" xfId="8954"/>
    <cellStyle name="Comma 3 3 2 2 20 18" xfId="8955"/>
    <cellStyle name="Comma 3 3 2 2 20 19" xfId="8956"/>
    <cellStyle name="Comma 3 3 2 2 20 2" xfId="8957"/>
    <cellStyle name="Comma 3 3 2 2 20 20" xfId="8958"/>
    <cellStyle name="Comma 3 3 2 2 20 21" xfId="8959"/>
    <cellStyle name="Comma 3 3 2 2 20 22" xfId="8960"/>
    <cellStyle name="Comma 3 3 2 2 20 3" xfId="8961"/>
    <cellStyle name="Comma 3 3 2 2 20 4" xfId="8962"/>
    <cellStyle name="Comma 3 3 2 2 20 5" xfId="8963"/>
    <cellStyle name="Comma 3 3 2 2 20 6" xfId="8964"/>
    <cellStyle name="Comma 3 3 2 2 20 7" xfId="8965"/>
    <cellStyle name="Comma 3 3 2 2 20 8" xfId="8966"/>
    <cellStyle name="Comma 3 3 2 2 20 9" xfId="8967"/>
    <cellStyle name="Comma 3 3 2 2 21" xfId="8968"/>
    <cellStyle name="Comma 3 3 2 2 21 10" xfId="8969"/>
    <cellStyle name="Comma 3 3 2 2 21 11" xfId="8970"/>
    <cellStyle name="Comma 3 3 2 2 21 12" xfId="8971"/>
    <cellStyle name="Comma 3 3 2 2 21 13" xfId="8972"/>
    <cellStyle name="Comma 3 3 2 2 21 14" xfId="8973"/>
    <cellStyle name="Comma 3 3 2 2 21 15" xfId="8974"/>
    <cellStyle name="Comma 3 3 2 2 21 16" xfId="8975"/>
    <cellStyle name="Comma 3 3 2 2 21 17" xfId="8976"/>
    <cellStyle name="Comma 3 3 2 2 21 18" xfId="8977"/>
    <cellStyle name="Comma 3 3 2 2 21 19" xfId="8978"/>
    <cellStyle name="Comma 3 3 2 2 21 2" xfId="8979"/>
    <cellStyle name="Comma 3 3 2 2 21 20" xfId="8980"/>
    <cellStyle name="Comma 3 3 2 2 21 21" xfId="8981"/>
    <cellStyle name="Comma 3 3 2 2 21 22" xfId="8982"/>
    <cellStyle name="Comma 3 3 2 2 21 3" xfId="8983"/>
    <cellStyle name="Comma 3 3 2 2 21 4" xfId="8984"/>
    <cellStyle name="Comma 3 3 2 2 21 5" xfId="8985"/>
    <cellStyle name="Comma 3 3 2 2 21 6" xfId="8986"/>
    <cellStyle name="Comma 3 3 2 2 21 7" xfId="8987"/>
    <cellStyle name="Comma 3 3 2 2 21 8" xfId="8988"/>
    <cellStyle name="Comma 3 3 2 2 21 9" xfId="8989"/>
    <cellStyle name="Comma 3 3 2 2 22" xfId="8990"/>
    <cellStyle name="Comma 3 3 2 2 22 10" xfId="8991"/>
    <cellStyle name="Comma 3 3 2 2 22 11" xfId="8992"/>
    <cellStyle name="Comma 3 3 2 2 22 12" xfId="8993"/>
    <cellStyle name="Comma 3 3 2 2 22 13" xfId="8994"/>
    <cellStyle name="Comma 3 3 2 2 22 14" xfId="8995"/>
    <cellStyle name="Comma 3 3 2 2 22 15" xfId="8996"/>
    <cellStyle name="Comma 3 3 2 2 22 16" xfId="8997"/>
    <cellStyle name="Comma 3 3 2 2 22 17" xfId="8998"/>
    <cellStyle name="Comma 3 3 2 2 22 18" xfId="8999"/>
    <cellStyle name="Comma 3 3 2 2 22 19" xfId="9000"/>
    <cellStyle name="Comma 3 3 2 2 22 2" xfId="9001"/>
    <cellStyle name="Comma 3 3 2 2 22 20" xfId="9002"/>
    <cellStyle name="Comma 3 3 2 2 22 21" xfId="9003"/>
    <cellStyle name="Comma 3 3 2 2 22 22" xfId="9004"/>
    <cellStyle name="Comma 3 3 2 2 22 3" xfId="9005"/>
    <cellStyle name="Comma 3 3 2 2 22 4" xfId="9006"/>
    <cellStyle name="Comma 3 3 2 2 22 5" xfId="9007"/>
    <cellStyle name="Comma 3 3 2 2 22 6" xfId="9008"/>
    <cellStyle name="Comma 3 3 2 2 22 7" xfId="9009"/>
    <cellStyle name="Comma 3 3 2 2 22 8" xfId="9010"/>
    <cellStyle name="Comma 3 3 2 2 22 9" xfId="9011"/>
    <cellStyle name="Comma 3 3 2 2 23" xfId="9012"/>
    <cellStyle name="Comma 3 3 2 2 23 10" xfId="9013"/>
    <cellStyle name="Comma 3 3 2 2 23 11" xfId="9014"/>
    <cellStyle name="Comma 3 3 2 2 23 12" xfId="9015"/>
    <cellStyle name="Comma 3 3 2 2 23 13" xfId="9016"/>
    <cellStyle name="Comma 3 3 2 2 23 14" xfId="9017"/>
    <cellStyle name="Comma 3 3 2 2 23 15" xfId="9018"/>
    <cellStyle name="Comma 3 3 2 2 23 16" xfId="9019"/>
    <cellStyle name="Comma 3 3 2 2 23 17" xfId="9020"/>
    <cellStyle name="Comma 3 3 2 2 23 18" xfId="9021"/>
    <cellStyle name="Comma 3 3 2 2 23 19" xfId="9022"/>
    <cellStyle name="Comma 3 3 2 2 23 2" xfId="9023"/>
    <cellStyle name="Comma 3 3 2 2 23 20" xfId="9024"/>
    <cellStyle name="Comma 3 3 2 2 23 21" xfId="9025"/>
    <cellStyle name="Comma 3 3 2 2 23 22" xfId="9026"/>
    <cellStyle name="Comma 3 3 2 2 23 3" xfId="9027"/>
    <cellStyle name="Comma 3 3 2 2 23 4" xfId="9028"/>
    <cellStyle name="Comma 3 3 2 2 23 5" xfId="9029"/>
    <cellStyle name="Comma 3 3 2 2 23 6" xfId="9030"/>
    <cellStyle name="Comma 3 3 2 2 23 7" xfId="9031"/>
    <cellStyle name="Comma 3 3 2 2 23 8" xfId="9032"/>
    <cellStyle name="Comma 3 3 2 2 23 9" xfId="9033"/>
    <cellStyle name="Comma 3 3 2 2 24" xfId="9034"/>
    <cellStyle name="Comma 3 3 2 2 24 10" xfId="9035"/>
    <cellStyle name="Comma 3 3 2 2 24 11" xfId="9036"/>
    <cellStyle name="Comma 3 3 2 2 24 12" xfId="9037"/>
    <cellStyle name="Comma 3 3 2 2 24 13" xfId="9038"/>
    <cellStyle name="Comma 3 3 2 2 24 14" xfId="9039"/>
    <cellStyle name="Comma 3 3 2 2 24 15" xfId="9040"/>
    <cellStyle name="Comma 3 3 2 2 24 16" xfId="9041"/>
    <cellStyle name="Comma 3 3 2 2 24 17" xfId="9042"/>
    <cellStyle name="Comma 3 3 2 2 24 18" xfId="9043"/>
    <cellStyle name="Comma 3 3 2 2 24 19" xfId="9044"/>
    <cellStyle name="Comma 3 3 2 2 24 2" xfId="9045"/>
    <cellStyle name="Comma 3 3 2 2 24 20" xfId="9046"/>
    <cellStyle name="Comma 3 3 2 2 24 21" xfId="9047"/>
    <cellStyle name="Comma 3 3 2 2 24 22" xfId="9048"/>
    <cellStyle name="Comma 3 3 2 2 24 3" xfId="9049"/>
    <cellStyle name="Comma 3 3 2 2 24 4" xfId="9050"/>
    <cellStyle name="Comma 3 3 2 2 24 5" xfId="9051"/>
    <cellStyle name="Comma 3 3 2 2 24 6" xfId="9052"/>
    <cellStyle name="Comma 3 3 2 2 24 7" xfId="9053"/>
    <cellStyle name="Comma 3 3 2 2 24 8" xfId="9054"/>
    <cellStyle name="Comma 3 3 2 2 24 9" xfId="9055"/>
    <cellStyle name="Comma 3 3 2 2 25" xfId="9056"/>
    <cellStyle name="Comma 3 3 2 2 26" xfId="9057"/>
    <cellStyle name="Comma 3 3 2 2 27" xfId="9058"/>
    <cellStyle name="Comma 3 3 2 2 28" xfId="9059"/>
    <cellStyle name="Comma 3 3 2 2 29" xfId="9060"/>
    <cellStyle name="Comma 3 3 2 2 3" xfId="9061"/>
    <cellStyle name="Comma 3 3 2 2 3 10" xfId="9062"/>
    <cellStyle name="Comma 3 3 2 2 3 11" xfId="9063"/>
    <cellStyle name="Comma 3 3 2 2 3 12" xfId="9064"/>
    <cellStyle name="Comma 3 3 2 2 3 13" xfId="9065"/>
    <cellStyle name="Comma 3 3 2 2 3 14" xfId="9066"/>
    <cellStyle name="Comma 3 3 2 2 3 15" xfId="9067"/>
    <cellStyle name="Comma 3 3 2 2 3 16" xfId="9068"/>
    <cellStyle name="Comma 3 3 2 2 3 17" xfId="9069"/>
    <cellStyle name="Comma 3 3 2 2 3 18" xfId="9070"/>
    <cellStyle name="Comma 3 3 2 2 3 19" xfId="9071"/>
    <cellStyle name="Comma 3 3 2 2 3 2" xfId="9072"/>
    <cellStyle name="Comma 3 3 2 2 3 2 10" xfId="9073"/>
    <cellStyle name="Comma 3 3 2 2 3 2 10 10" xfId="9074"/>
    <cellStyle name="Comma 3 3 2 2 3 2 10 11" xfId="9075"/>
    <cellStyle name="Comma 3 3 2 2 3 2 10 12" xfId="9076"/>
    <cellStyle name="Comma 3 3 2 2 3 2 10 13" xfId="9077"/>
    <cellStyle name="Comma 3 3 2 2 3 2 10 14" xfId="9078"/>
    <cellStyle name="Comma 3 3 2 2 3 2 10 15" xfId="9079"/>
    <cellStyle name="Comma 3 3 2 2 3 2 10 16" xfId="9080"/>
    <cellStyle name="Comma 3 3 2 2 3 2 10 17" xfId="9081"/>
    <cellStyle name="Comma 3 3 2 2 3 2 10 18" xfId="9082"/>
    <cellStyle name="Comma 3 3 2 2 3 2 10 19" xfId="9083"/>
    <cellStyle name="Comma 3 3 2 2 3 2 10 2" xfId="9084"/>
    <cellStyle name="Comma 3 3 2 2 3 2 10 20" xfId="9085"/>
    <cellStyle name="Comma 3 3 2 2 3 2 10 21" xfId="9086"/>
    <cellStyle name="Comma 3 3 2 2 3 2 10 22" xfId="9087"/>
    <cellStyle name="Comma 3 3 2 2 3 2 10 3" xfId="9088"/>
    <cellStyle name="Comma 3 3 2 2 3 2 10 4" xfId="9089"/>
    <cellStyle name="Comma 3 3 2 2 3 2 10 5" xfId="9090"/>
    <cellStyle name="Comma 3 3 2 2 3 2 10 6" xfId="9091"/>
    <cellStyle name="Comma 3 3 2 2 3 2 10 7" xfId="9092"/>
    <cellStyle name="Comma 3 3 2 2 3 2 10 8" xfId="9093"/>
    <cellStyle name="Comma 3 3 2 2 3 2 10 9" xfId="9094"/>
    <cellStyle name="Comma 3 3 2 2 3 2 11" xfId="9095"/>
    <cellStyle name="Comma 3 3 2 2 3 2 11 10" xfId="9096"/>
    <cellStyle name="Comma 3 3 2 2 3 2 11 11" xfId="9097"/>
    <cellStyle name="Comma 3 3 2 2 3 2 11 12" xfId="9098"/>
    <cellStyle name="Comma 3 3 2 2 3 2 11 13" xfId="9099"/>
    <cellStyle name="Comma 3 3 2 2 3 2 11 14" xfId="9100"/>
    <cellStyle name="Comma 3 3 2 2 3 2 11 15" xfId="9101"/>
    <cellStyle name="Comma 3 3 2 2 3 2 11 16" xfId="9102"/>
    <cellStyle name="Comma 3 3 2 2 3 2 11 17" xfId="9103"/>
    <cellStyle name="Comma 3 3 2 2 3 2 11 18" xfId="9104"/>
    <cellStyle name="Comma 3 3 2 2 3 2 11 19" xfId="9105"/>
    <cellStyle name="Comma 3 3 2 2 3 2 11 2" xfId="9106"/>
    <cellStyle name="Comma 3 3 2 2 3 2 11 20" xfId="9107"/>
    <cellStyle name="Comma 3 3 2 2 3 2 11 21" xfId="9108"/>
    <cellStyle name="Comma 3 3 2 2 3 2 11 22" xfId="9109"/>
    <cellStyle name="Comma 3 3 2 2 3 2 11 3" xfId="9110"/>
    <cellStyle name="Comma 3 3 2 2 3 2 11 4" xfId="9111"/>
    <cellStyle name="Comma 3 3 2 2 3 2 11 5" xfId="9112"/>
    <cellStyle name="Comma 3 3 2 2 3 2 11 6" xfId="9113"/>
    <cellStyle name="Comma 3 3 2 2 3 2 11 7" xfId="9114"/>
    <cellStyle name="Comma 3 3 2 2 3 2 11 8" xfId="9115"/>
    <cellStyle name="Comma 3 3 2 2 3 2 11 9" xfId="9116"/>
    <cellStyle name="Comma 3 3 2 2 3 2 12" xfId="9117"/>
    <cellStyle name="Comma 3 3 2 2 3 2 12 10" xfId="9118"/>
    <cellStyle name="Comma 3 3 2 2 3 2 12 11" xfId="9119"/>
    <cellStyle name="Comma 3 3 2 2 3 2 12 12" xfId="9120"/>
    <cellStyle name="Comma 3 3 2 2 3 2 12 13" xfId="9121"/>
    <cellStyle name="Comma 3 3 2 2 3 2 12 14" xfId="9122"/>
    <cellStyle name="Comma 3 3 2 2 3 2 12 15" xfId="9123"/>
    <cellStyle name="Comma 3 3 2 2 3 2 12 16" xfId="9124"/>
    <cellStyle name="Comma 3 3 2 2 3 2 12 17" xfId="9125"/>
    <cellStyle name="Comma 3 3 2 2 3 2 12 18" xfId="9126"/>
    <cellStyle name="Comma 3 3 2 2 3 2 12 19" xfId="9127"/>
    <cellStyle name="Comma 3 3 2 2 3 2 12 2" xfId="9128"/>
    <cellStyle name="Comma 3 3 2 2 3 2 12 20" xfId="9129"/>
    <cellStyle name="Comma 3 3 2 2 3 2 12 21" xfId="9130"/>
    <cellStyle name="Comma 3 3 2 2 3 2 12 22" xfId="9131"/>
    <cellStyle name="Comma 3 3 2 2 3 2 12 3" xfId="9132"/>
    <cellStyle name="Comma 3 3 2 2 3 2 12 4" xfId="9133"/>
    <cellStyle name="Comma 3 3 2 2 3 2 12 5" xfId="9134"/>
    <cellStyle name="Comma 3 3 2 2 3 2 12 6" xfId="9135"/>
    <cellStyle name="Comma 3 3 2 2 3 2 12 7" xfId="9136"/>
    <cellStyle name="Comma 3 3 2 2 3 2 12 8" xfId="9137"/>
    <cellStyle name="Comma 3 3 2 2 3 2 12 9" xfId="9138"/>
    <cellStyle name="Comma 3 3 2 2 3 2 13" xfId="9139"/>
    <cellStyle name="Comma 3 3 2 2 3 2 13 10" xfId="9140"/>
    <cellStyle name="Comma 3 3 2 2 3 2 13 11" xfId="9141"/>
    <cellStyle name="Comma 3 3 2 2 3 2 13 12" xfId="9142"/>
    <cellStyle name="Comma 3 3 2 2 3 2 13 13" xfId="9143"/>
    <cellStyle name="Comma 3 3 2 2 3 2 13 14" xfId="9144"/>
    <cellStyle name="Comma 3 3 2 2 3 2 13 15" xfId="9145"/>
    <cellStyle name="Comma 3 3 2 2 3 2 13 16" xfId="9146"/>
    <cellStyle name="Comma 3 3 2 2 3 2 13 17" xfId="9147"/>
    <cellStyle name="Comma 3 3 2 2 3 2 13 18" xfId="9148"/>
    <cellStyle name="Comma 3 3 2 2 3 2 13 19" xfId="9149"/>
    <cellStyle name="Comma 3 3 2 2 3 2 13 2" xfId="9150"/>
    <cellStyle name="Comma 3 3 2 2 3 2 13 20" xfId="9151"/>
    <cellStyle name="Comma 3 3 2 2 3 2 13 21" xfId="9152"/>
    <cellStyle name="Comma 3 3 2 2 3 2 13 22" xfId="9153"/>
    <cellStyle name="Comma 3 3 2 2 3 2 13 3" xfId="9154"/>
    <cellStyle name="Comma 3 3 2 2 3 2 13 4" xfId="9155"/>
    <cellStyle name="Comma 3 3 2 2 3 2 13 5" xfId="9156"/>
    <cellStyle name="Comma 3 3 2 2 3 2 13 6" xfId="9157"/>
    <cellStyle name="Comma 3 3 2 2 3 2 13 7" xfId="9158"/>
    <cellStyle name="Comma 3 3 2 2 3 2 13 8" xfId="9159"/>
    <cellStyle name="Comma 3 3 2 2 3 2 13 9" xfId="9160"/>
    <cellStyle name="Comma 3 3 2 2 3 2 14" xfId="9161"/>
    <cellStyle name="Comma 3 3 2 2 3 2 14 10" xfId="9162"/>
    <cellStyle name="Comma 3 3 2 2 3 2 14 11" xfId="9163"/>
    <cellStyle name="Comma 3 3 2 2 3 2 14 12" xfId="9164"/>
    <cellStyle name="Comma 3 3 2 2 3 2 14 13" xfId="9165"/>
    <cellStyle name="Comma 3 3 2 2 3 2 14 14" xfId="9166"/>
    <cellStyle name="Comma 3 3 2 2 3 2 14 15" xfId="9167"/>
    <cellStyle name="Comma 3 3 2 2 3 2 14 16" xfId="9168"/>
    <cellStyle name="Comma 3 3 2 2 3 2 14 17" xfId="9169"/>
    <cellStyle name="Comma 3 3 2 2 3 2 14 18" xfId="9170"/>
    <cellStyle name="Comma 3 3 2 2 3 2 14 19" xfId="9171"/>
    <cellStyle name="Comma 3 3 2 2 3 2 14 2" xfId="9172"/>
    <cellStyle name="Comma 3 3 2 2 3 2 14 20" xfId="9173"/>
    <cellStyle name="Comma 3 3 2 2 3 2 14 21" xfId="9174"/>
    <cellStyle name="Comma 3 3 2 2 3 2 14 22" xfId="9175"/>
    <cellStyle name="Comma 3 3 2 2 3 2 14 3" xfId="9176"/>
    <cellStyle name="Comma 3 3 2 2 3 2 14 4" xfId="9177"/>
    <cellStyle name="Comma 3 3 2 2 3 2 14 5" xfId="9178"/>
    <cellStyle name="Comma 3 3 2 2 3 2 14 6" xfId="9179"/>
    <cellStyle name="Comma 3 3 2 2 3 2 14 7" xfId="9180"/>
    <cellStyle name="Comma 3 3 2 2 3 2 14 8" xfId="9181"/>
    <cellStyle name="Comma 3 3 2 2 3 2 14 9" xfId="9182"/>
    <cellStyle name="Comma 3 3 2 2 3 2 15" xfId="9183"/>
    <cellStyle name="Comma 3 3 2 2 3 2 15 10" xfId="9184"/>
    <cellStyle name="Comma 3 3 2 2 3 2 15 11" xfId="9185"/>
    <cellStyle name="Comma 3 3 2 2 3 2 15 12" xfId="9186"/>
    <cellStyle name="Comma 3 3 2 2 3 2 15 13" xfId="9187"/>
    <cellStyle name="Comma 3 3 2 2 3 2 15 14" xfId="9188"/>
    <cellStyle name="Comma 3 3 2 2 3 2 15 15" xfId="9189"/>
    <cellStyle name="Comma 3 3 2 2 3 2 15 16" xfId="9190"/>
    <cellStyle name="Comma 3 3 2 2 3 2 15 17" xfId="9191"/>
    <cellStyle name="Comma 3 3 2 2 3 2 15 18" xfId="9192"/>
    <cellStyle name="Comma 3 3 2 2 3 2 15 19" xfId="9193"/>
    <cellStyle name="Comma 3 3 2 2 3 2 15 2" xfId="9194"/>
    <cellStyle name="Comma 3 3 2 2 3 2 15 20" xfId="9195"/>
    <cellStyle name="Comma 3 3 2 2 3 2 15 21" xfId="9196"/>
    <cellStyle name="Comma 3 3 2 2 3 2 15 22" xfId="9197"/>
    <cellStyle name="Comma 3 3 2 2 3 2 15 3" xfId="9198"/>
    <cellStyle name="Comma 3 3 2 2 3 2 15 4" xfId="9199"/>
    <cellStyle name="Comma 3 3 2 2 3 2 15 5" xfId="9200"/>
    <cellStyle name="Comma 3 3 2 2 3 2 15 6" xfId="9201"/>
    <cellStyle name="Comma 3 3 2 2 3 2 15 7" xfId="9202"/>
    <cellStyle name="Comma 3 3 2 2 3 2 15 8" xfId="9203"/>
    <cellStyle name="Comma 3 3 2 2 3 2 15 9" xfId="9204"/>
    <cellStyle name="Comma 3 3 2 2 3 2 16" xfId="9205"/>
    <cellStyle name="Comma 3 3 2 2 3 2 16 10" xfId="9206"/>
    <cellStyle name="Comma 3 3 2 2 3 2 16 11" xfId="9207"/>
    <cellStyle name="Comma 3 3 2 2 3 2 16 12" xfId="9208"/>
    <cellStyle name="Comma 3 3 2 2 3 2 16 13" xfId="9209"/>
    <cellStyle name="Comma 3 3 2 2 3 2 16 14" xfId="9210"/>
    <cellStyle name="Comma 3 3 2 2 3 2 16 15" xfId="9211"/>
    <cellStyle name="Comma 3 3 2 2 3 2 16 16" xfId="9212"/>
    <cellStyle name="Comma 3 3 2 2 3 2 16 17" xfId="9213"/>
    <cellStyle name="Comma 3 3 2 2 3 2 16 18" xfId="9214"/>
    <cellStyle name="Comma 3 3 2 2 3 2 16 19" xfId="9215"/>
    <cellStyle name="Comma 3 3 2 2 3 2 16 2" xfId="9216"/>
    <cellStyle name="Comma 3 3 2 2 3 2 16 20" xfId="9217"/>
    <cellStyle name="Comma 3 3 2 2 3 2 16 21" xfId="9218"/>
    <cellStyle name="Comma 3 3 2 2 3 2 16 22" xfId="9219"/>
    <cellStyle name="Comma 3 3 2 2 3 2 16 3" xfId="9220"/>
    <cellStyle name="Comma 3 3 2 2 3 2 16 4" xfId="9221"/>
    <cellStyle name="Comma 3 3 2 2 3 2 16 5" xfId="9222"/>
    <cellStyle name="Comma 3 3 2 2 3 2 16 6" xfId="9223"/>
    <cellStyle name="Comma 3 3 2 2 3 2 16 7" xfId="9224"/>
    <cellStyle name="Comma 3 3 2 2 3 2 16 8" xfId="9225"/>
    <cellStyle name="Comma 3 3 2 2 3 2 16 9" xfId="9226"/>
    <cellStyle name="Comma 3 3 2 2 3 2 17" xfId="9227"/>
    <cellStyle name="Comma 3 3 2 2 3 2 17 10" xfId="9228"/>
    <cellStyle name="Comma 3 3 2 2 3 2 17 11" xfId="9229"/>
    <cellStyle name="Comma 3 3 2 2 3 2 17 12" xfId="9230"/>
    <cellStyle name="Comma 3 3 2 2 3 2 17 13" xfId="9231"/>
    <cellStyle name="Comma 3 3 2 2 3 2 17 14" xfId="9232"/>
    <cellStyle name="Comma 3 3 2 2 3 2 17 15" xfId="9233"/>
    <cellStyle name="Comma 3 3 2 2 3 2 17 16" xfId="9234"/>
    <cellStyle name="Comma 3 3 2 2 3 2 17 17" xfId="9235"/>
    <cellStyle name="Comma 3 3 2 2 3 2 17 18" xfId="9236"/>
    <cellStyle name="Comma 3 3 2 2 3 2 17 19" xfId="9237"/>
    <cellStyle name="Comma 3 3 2 2 3 2 17 2" xfId="9238"/>
    <cellStyle name="Comma 3 3 2 2 3 2 17 20" xfId="9239"/>
    <cellStyle name="Comma 3 3 2 2 3 2 17 21" xfId="9240"/>
    <cellStyle name="Comma 3 3 2 2 3 2 17 22" xfId="9241"/>
    <cellStyle name="Comma 3 3 2 2 3 2 17 3" xfId="9242"/>
    <cellStyle name="Comma 3 3 2 2 3 2 17 4" xfId="9243"/>
    <cellStyle name="Comma 3 3 2 2 3 2 17 5" xfId="9244"/>
    <cellStyle name="Comma 3 3 2 2 3 2 17 6" xfId="9245"/>
    <cellStyle name="Comma 3 3 2 2 3 2 17 7" xfId="9246"/>
    <cellStyle name="Comma 3 3 2 2 3 2 17 8" xfId="9247"/>
    <cellStyle name="Comma 3 3 2 2 3 2 17 9" xfId="9248"/>
    <cellStyle name="Comma 3 3 2 2 3 2 18" xfId="9249"/>
    <cellStyle name="Comma 3 3 2 2 3 2 18 10" xfId="9250"/>
    <cellStyle name="Comma 3 3 2 2 3 2 18 11" xfId="9251"/>
    <cellStyle name="Comma 3 3 2 2 3 2 18 12" xfId="9252"/>
    <cellStyle name="Comma 3 3 2 2 3 2 18 13" xfId="9253"/>
    <cellStyle name="Comma 3 3 2 2 3 2 18 14" xfId="9254"/>
    <cellStyle name="Comma 3 3 2 2 3 2 18 15" xfId="9255"/>
    <cellStyle name="Comma 3 3 2 2 3 2 18 16" xfId="9256"/>
    <cellStyle name="Comma 3 3 2 2 3 2 18 17" xfId="9257"/>
    <cellStyle name="Comma 3 3 2 2 3 2 18 18" xfId="9258"/>
    <cellStyle name="Comma 3 3 2 2 3 2 18 19" xfId="9259"/>
    <cellStyle name="Comma 3 3 2 2 3 2 18 2" xfId="9260"/>
    <cellStyle name="Comma 3 3 2 2 3 2 18 20" xfId="9261"/>
    <cellStyle name="Comma 3 3 2 2 3 2 18 21" xfId="9262"/>
    <cellStyle name="Comma 3 3 2 2 3 2 18 22" xfId="9263"/>
    <cellStyle name="Comma 3 3 2 2 3 2 18 3" xfId="9264"/>
    <cellStyle name="Comma 3 3 2 2 3 2 18 4" xfId="9265"/>
    <cellStyle name="Comma 3 3 2 2 3 2 18 5" xfId="9266"/>
    <cellStyle name="Comma 3 3 2 2 3 2 18 6" xfId="9267"/>
    <cellStyle name="Comma 3 3 2 2 3 2 18 7" xfId="9268"/>
    <cellStyle name="Comma 3 3 2 2 3 2 18 8" xfId="9269"/>
    <cellStyle name="Comma 3 3 2 2 3 2 18 9" xfId="9270"/>
    <cellStyle name="Comma 3 3 2 2 3 2 19" xfId="9271"/>
    <cellStyle name="Comma 3 3 2 2 3 2 19 10" xfId="9272"/>
    <cellStyle name="Comma 3 3 2 2 3 2 19 11" xfId="9273"/>
    <cellStyle name="Comma 3 3 2 2 3 2 19 12" xfId="9274"/>
    <cellStyle name="Comma 3 3 2 2 3 2 19 13" xfId="9275"/>
    <cellStyle name="Comma 3 3 2 2 3 2 19 14" xfId="9276"/>
    <cellStyle name="Comma 3 3 2 2 3 2 19 15" xfId="9277"/>
    <cellStyle name="Comma 3 3 2 2 3 2 19 16" xfId="9278"/>
    <cellStyle name="Comma 3 3 2 2 3 2 19 17" xfId="9279"/>
    <cellStyle name="Comma 3 3 2 2 3 2 19 18" xfId="9280"/>
    <cellStyle name="Comma 3 3 2 2 3 2 19 19" xfId="9281"/>
    <cellStyle name="Comma 3 3 2 2 3 2 19 2" xfId="9282"/>
    <cellStyle name="Comma 3 3 2 2 3 2 19 20" xfId="9283"/>
    <cellStyle name="Comma 3 3 2 2 3 2 19 21" xfId="9284"/>
    <cellStyle name="Comma 3 3 2 2 3 2 19 22" xfId="9285"/>
    <cellStyle name="Comma 3 3 2 2 3 2 19 3" xfId="9286"/>
    <cellStyle name="Comma 3 3 2 2 3 2 19 4" xfId="9287"/>
    <cellStyle name="Comma 3 3 2 2 3 2 19 5" xfId="9288"/>
    <cellStyle name="Comma 3 3 2 2 3 2 19 6" xfId="9289"/>
    <cellStyle name="Comma 3 3 2 2 3 2 19 7" xfId="9290"/>
    <cellStyle name="Comma 3 3 2 2 3 2 19 8" xfId="9291"/>
    <cellStyle name="Comma 3 3 2 2 3 2 19 9" xfId="9292"/>
    <cellStyle name="Comma 3 3 2 2 3 2 2" xfId="9293"/>
    <cellStyle name="Comma 3 3 2 2 3 2 20" xfId="9294"/>
    <cellStyle name="Comma 3 3 2 2 3 2 21" xfId="9295"/>
    <cellStyle name="Comma 3 3 2 2 3 2 22" xfId="9296"/>
    <cellStyle name="Comma 3 3 2 2 3 2 23" xfId="9297"/>
    <cellStyle name="Comma 3 3 2 2 3 2 24" xfId="9298"/>
    <cellStyle name="Comma 3 3 2 2 3 2 25" xfId="9299"/>
    <cellStyle name="Comma 3 3 2 2 3 2 26" xfId="9300"/>
    <cellStyle name="Comma 3 3 2 2 3 2 27" xfId="9301"/>
    <cellStyle name="Comma 3 3 2 2 3 2 28" xfId="9302"/>
    <cellStyle name="Comma 3 3 2 2 3 2 29" xfId="9303"/>
    <cellStyle name="Comma 3 3 2 2 3 2 3" xfId="9304"/>
    <cellStyle name="Comma 3 3 2 2 3 2 30" xfId="9305"/>
    <cellStyle name="Comma 3 3 2 2 3 2 31" xfId="9306"/>
    <cellStyle name="Comma 3 3 2 2 3 2 32" xfId="9307"/>
    <cellStyle name="Comma 3 3 2 2 3 2 33" xfId="9308"/>
    <cellStyle name="Comma 3 3 2 2 3 2 34" xfId="9309"/>
    <cellStyle name="Comma 3 3 2 2 3 2 35" xfId="9310"/>
    <cellStyle name="Comma 3 3 2 2 3 2 36" xfId="9311"/>
    <cellStyle name="Comma 3 3 2 2 3 2 37" xfId="9312"/>
    <cellStyle name="Comma 3 3 2 2 3 2 38" xfId="9313"/>
    <cellStyle name="Comma 3 3 2 2 3 2 39" xfId="9314"/>
    <cellStyle name="Comma 3 3 2 2 3 2 4" xfId="9315"/>
    <cellStyle name="Comma 3 3 2 2 3 2 40" xfId="9316"/>
    <cellStyle name="Comma 3 3 2 2 3 2 5" xfId="9317"/>
    <cellStyle name="Comma 3 3 2 2 3 2 6" xfId="9318"/>
    <cellStyle name="Comma 3 3 2 2 3 2 7" xfId="9319"/>
    <cellStyle name="Comma 3 3 2 2 3 2 8" xfId="9320"/>
    <cellStyle name="Comma 3 3 2 2 3 2 9" xfId="9321"/>
    <cellStyle name="Comma 3 3 2 2 3 2 9 10" xfId="9322"/>
    <cellStyle name="Comma 3 3 2 2 3 2 9 11" xfId="9323"/>
    <cellStyle name="Comma 3 3 2 2 3 2 9 12" xfId="9324"/>
    <cellStyle name="Comma 3 3 2 2 3 2 9 13" xfId="9325"/>
    <cellStyle name="Comma 3 3 2 2 3 2 9 14" xfId="9326"/>
    <cellStyle name="Comma 3 3 2 2 3 2 9 15" xfId="9327"/>
    <cellStyle name="Comma 3 3 2 2 3 2 9 16" xfId="9328"/>
    <cellStyle name="Comma 3 3 2 2 3 2 9 17" xfId="9329"/>
    <cellStyle name="Comma 3 3 2 2 3 2 9 18" xfId="9330"/>
    <cellStyle name="Comma 3 3 2 2 3 2 9 19" xfId="9331"/>
    <cellStyle name="Comma 3 3 2 2 3 2 9 2" xfId="9332"/>
    <cellStyle name="Comma 3 3 2 2 3 2 9 20" xfId="9333"/>
    <cellStyle name="Comma 3 3 2 2 3 2 9 21" xfId="9334"/>
    <cellStyle name="Comma 3 3 2 2 3 2 9 22" xfId="9335"/>
    <cellStyle name="Comma 3 3 2 2 3 2 9 3" xfId="9336"/>
    <cellStyle name="Comma 3 3 2 2 3 2 9 4" xfId="9337"/>
    <cellStyle name="Comma 3 3 2 2 3 2 9 5" xfId="9338"/>
    <cellStyle name="Comma 3 3 2 2 3 2 9 6" xfId="9339"/>
    <cellStyle name="Comma 3 3 2 2 3 2 9 7" xfId="9340"/>
    <cellStyle name="Comma 3 3 2 2 3 2 9 8" xfId="9341"/>
    <cellStyle name="Comma 3 3 2 2 3 2 9 9" xfId="9342"/>
    <cellStyle name="Comma 3 3 2 2 3 20" xfId="9343"/>
    <cellStyle name="Comma 3 3 2 2 3 21" xfId="9344"/>
    <cellStyle name="Comma 3 3 2 2 3 22" xfId="9345"/>
    <cellStyle name="Comma 3 3 2 2 3 23" xfId="9346"/>
    <cellStyle name="Comma 3 3 2 2 3 24" xfId="9347"/>
    <cellStyle name="Comma 3 3 2 2 3 25" xfId="9348"/>
    <cellStyle name="Comma 3 3 2 2 3 26" xfId="9349"/>
    <cellStyle name="Comma 3 3 2 2 3 27" xfId="9350"/>
    <cellStyle name="Comma 3 3 2 2 3 28" xfId="9351"/>
    <cellStyle name="Comma 3 3 2 2 3 29" xfId="9352"/>
    <cellStyle name="Comma 3 3 2 2 3 3" xfId="9353"/>
    <cellStyle name="Comma 3 3 2 2 3 30" xfId="9354"/>
    <cellStyle name="Comma 3 3 2 2 3 31" xfId="9355"/>
    <cellStyle name="Comma 3 3 2 2 3 32" xfId="9356"/>
    <cellStyle name="Comma 3 3 2 2 3 33" xfId="9357"/>
    <cellStyle name="Comma 3 3 2 2 3 34" xfId="9358"/>
    <cellStyle name="Comma 3 3 2 2 3 35" xfId="9359"/>
    <cellStyle name="Comma 3 3 2 2 3 36" xfId="9360"/>
    <cellStyle name="Comma 3 3 2 2 3 37" xfId="9361"/>
    <cellStyle name="Comma 3 3 2 2 3 38" xfId="9362"/>
    <cellStyle name="Comma 3 3 2 2 3 39" xfId="9363"/>
    <cellStyle name="Comma 3 3 2 2 3 4" xfId="9364"/>
    <cellStyle name="Comma 3 3 2 2 3 40" xfId="9365"/>
    <cellStyle name="Comma 3 3 2 2 3 5" xfId="9366"/>
    <cellStyle name="Comma 3 3 2 2 3 6" xfId="9367"/>
    <cellStyle name="Comma 3 3 2 2 3 7" xfId="9368"/>
    <cellStyle name="Comma 3 3 2 2 3 8" xfId="9369"/>
    <cellStyle name="Comma 3 3 2 2 3 9" xfId="9370"/>
    <cellStyle name="Comma 3 3 2 2 30" xfId="9371"/>
    <cellStyle name="Comma 3 3 2 2 31" xfId="9372"/>
    <cellStyle name="Comma 3 3 2 2 32" xfId="9373"/>
    <cellStyle name="Comma 3 3 2 2 33" xfId="9374"/>
    <cellStyle name="Comma 3 3 2 2 34" xfId="9375"/>
    <cellStyle name="Comma 3 3 2 2 35" xfId="9376"/>
    <cellStyle name="Comma 3 3 2 2 36" xfId="9377"/>
    <cellStyle name="Comma 3 3 2 2 37" xfId="9378"/>
    <cellStyle name="Comma 3 3 2 2 38" xfId="9379"/>
    <cellStyle name="Comma 3 3 2 2 39" xfId="9380"/>
    <cellStyle name="Comma 3 3 2 2 4" xfId="9381"/>
    <cellStyle name="Comma 3 3 2 2 4 10" xfId="9382"/>
    <cellStyle name="Comma 3 3 2 2 4 10 10" xfId="9383"/>
    <cellStyle name="Comma 3 3 2 2 4 10 11" xfId="9384"/>
    <cellStyle name="Comma 3 3 2 2 4 10 12" xfId="9385"/>
    <cellStyle name="Comma 3 3 2 2 4 10 13" xfId="9386"/>
    <cellStyle name="Comma 3 3 2 2 4 10 14" xfId="9387"/>
    <cellStyle name="Comma 3 3 2 2 4 10 15" xfId="9388"/>
    <cellStyle name="Comma 3 3 2 2 4 10 16" xfId="9389"/>
    <cellStyle name="Comma 3 3 2 2 4 10 17" xfId="9390"/>
    <cellStyle name="Comma 3 3 2 2 4 10 18" xfId="9391"/>
    <cellStyle name="Comma 3 3 2 2 4 10 19" xfId="9392"/>
    <cellStyle name="Comma 3 3 2 2 4 10 2" xfId="9393"/>
    <cellStyle name="Comma 3 3 2 2 4 10 20" xfId="9394"/>
    <cellStyle name="Comma 3 3 2 2 4 10 21" xfId="9395"/>
    <cellStyle name="Comma 3 3 2 2 4 10 22" xfId="9396"/>
    <cellStyle name="Comma 3 3 2 2 4 10 3" xfId="9397"/>
    <cellStyle name="Comma 3 3 2 2 4 10 4" xfId="9398"/>
    <cellStyle name="Comma 3 3 2 2 4 10 5" xfId="9399"/>
    <cellStyle name="Comma 3 3 2 2 4 10 6" xfId="9400"/>
    <cellStyle name="Comma 3 3 2 2 4 10 7" xfId="9401"/>
    <cellStyle name="Comma 3 3 2 2 4 10 8" xfId="9402"/>
    <cellStyle name="Comma 3 3 2 2 4 10 9" xfId="9403"/>
    <cellStyle name="Comma 3 3 2 2 4 11" xfId="9404"/>
    <cellStyle name="Comma 3 3 2 2 4 11 10" xfId="9405"/>
    <cellStyle name="Comma 3 3 2 2 4 11 11" xfId="9406"/>
    <cellStyle name="Comma 3 3 2 2 4 11 12" xfId="9407"/>
    <cellStyle name="Comma 3 3 2 2 4 11 13" xfId="9408"/>
    <cellStyle name="Comma 3 3 2 2 4 11 14" xfId="9409"/>
    <cellStyle name="Comma 3 3 2 2 4 11 15" xfId="9410"/>
    <cellStyle name="Comma 3 3 2 2 4 11 16" xfId="9411"/>
    <cellStyle name="Comma 3 3 2 2 4 11 17" xfId="9412"/>
    <cellStyle name="Comma 3 3 2 2 4 11 18" xfId="9413"/>
    <cellStyle name="Comma 3 3 2 2 4 11 19" xfId="9414"/>
    <cellStyle name="Comma 3 3 2 2 4 11 2" xfId="9415"/>
    <cellStyle name="Comma 3 3 2 2 4 11 20" xfId="9416"/>
    <cellStyle name="Comma 3 3 2 2 4 11 21" xfId="9417"/>
    <cellStyle name="Comma 3 3 2 2 4 11 22" xfId="9418"/>
    <cellStyle name="Comma 3 3 2 2 4 11 3" xfId="9419"/>
    <cellStyle name="Comma 3 3 2 2 4 11 4" xfId="9420"/>
    <cellStyle name="Comma 3 3 2 2 4 11 5" xfId="9421"/>
    <cellStyle name="Comma 3 3 2 2 4 11 6" xfId="9422"/>
    <cellStyle name="Comma 3 3 2 2 4 11 7" xfId="9423"/>
    <cellStyle name="Comma 3 3 2 2 4 11 8" xfId="9424"/>
    <cellStyle name="Comma 3 3 2 2 4 11 9" xfId="9425"/>
    <cellStyle name="Comma 3 3 2 2 4 12" xfId="9426"/>
    <cellStyle name="Comma 3 3 2 2 4 12 10" xfId="9427"/>
    <cellStyle name="Comma 3 3 2 2 4 12 11" xfId="9428"/>
    <cellStyle name="Comma 3 3 2 2 4 12 12" xfId="9429"/>
    <cellStyle name="Comma 3 3 2 2 4 12 13" xfId="9430"/>
    <cellStyle name="Comma 3 3 2 2 4 12 14" xfId="9431"/>
    <cellStyle name="Comma 3 3 2 2 4 12 15" xfId="9432"/>
    <cellStyle name="Comma 3 3 2 2 4 12 16" xfId="9433"/>
    <cellStyle name="Comma 3 3 2 2 4 12 17" xfId="9434"/>
    <cellStyle name="Comma 3 3 2 2 4 12 18" xfId="9435"/>
    <cellStyle name="Comma 3 3 2 2 4 12 19" xfId="9436"/>
    <cellStyle name="Comma 3 3 2 2 4 12 2" xfId="9437"/>
    <cellStyle name="Comma 3 3 2 2 4 12 20" xfId="9438"/>
    <cellStyle name="Comma 3 3 2 2 4 12 21" xfId="9439"/>
    <cellStyle name="Comma 3 3 2 2 4 12 22" xfId="9440"/>
    <cellStyle name="Comma 3 3 2 2 4 12 3" xfId="9441"/>
    <cellStyle name="Comma 3 3 2 2 4 12 4" xfId="9442"/>
    <cellStyle name="Comma 3 3 2 2 4 12 5" xfId="9443"/>
    <cellStyle name="Comma 3 3 2 2 4 12 6" xfId="9444"/>
    <cellStyle name="Comma 3 3 2 2 4 12 7" xfId="9445"/>
    <cellStyle name="Comma 3 3 2 2 4 12 8" xfId="9446"/>
    <cellStyle name="Comma 3 3 2 2 4 12 9" xfId="9447"/>
    <cellStyle name="Comma 3 3 2 2 4 13" xfId="9448"/>
    <cellStyle name="Comma 3 3 2 2 4 14" xfId="9449"/>
    <cellStyle name="Comma 3 3 2 2 4 15" xfId="9450"/>
    <cellStyle name="Comma 3 3 2 2 4 16" xfId="9451"/>
    <cellStyle name="Comma 3 3 2 2 4 17" xfId="9452"/>
    <cellStyle name="Comma 3 3 2 2 4 18" xfId="9453"/>
    <cellStyle name="Comma 3 3 2 2 4 19" xfId="9454"/>
    <cellStyle name="Comma 3 3 2 2 4 2" xfId="9455"/>
    <cellStyle name="Comma 3 3 2 2 4 2 10" xfId="9456"/>
    <cellStyle name="Comma 3 3 2 2 4 2 11" xfId="9457"/>
    <cellStyle name="Comma 3 3 2 2 4 2 12" xfId="9458"/>
    <cellStyle name="Comma 3 3 2 2 4 2 13" xfId="9459"/>
    <cellStyle name="Comma 3 3 2 2 4 2 14" xfId="9460"/>
    <cellStyle name="Comma 3 3 2 2 4 2 15" xfId="9461"/>
    <cellStyle name="Comma 3 3 2 2 4 2 16" xfId="9462"/>
    <cellStyle name="Comma 3 3 2 2 4 2 17" xfId="9463"/>
    <cellStyle name="Comma 3 3 2 2 4 2 18" xfId="9464"/>
    <cellStyle name="Comma 3 3 2 2 4 2 19" xfId="9465"/>
    <cellStyle name="Comma 3 3 2 2 4 2 2" xfId="9466"/>
    <cellStyle name="Comma 3 3 2 2 4 2 20" xfId="9467"/>
    <cellStyle name="Comma 3 3 2 2 4 2 21" xfId="9468"/>
    <cellStyle name="Comma 3 3 2 2 4 2 22" xfId="9469"/>
    <cellStyle name="Comma 3 3 2 2 4 2 3" xfId="9470"/>
    <cellStyle name="Comma 3 3 2 2 4 2 4" xfId="9471"/>
    <cellStyle name="Comma 3 3 2 2 4 2 5" xfId="9472"/>
    <cellStyle name="Comma 3 3 2 2 4 2 6" xfId="9473"/>
    <cellStyle name="Comma 3 3 2 2 4 2 7" xfId="9474"/>
    <cellStyle name="Comma 3 3 2 2 4 2 8" xfId="9475"/>
    <cellStyle name="Comma 3 3 2 2 4 2 9" xfId="9476"/>
    <cellStyle name="Comma 3 3 2 2 4 20" xfId="9477"/>
    <cellStyle name="Comma 3 3 2 2 4 21" xfId="9478"/>
    <cellStyle name="Comma 3 3 2 2 4 22" xfId="9479"/>
    <cellStyle name="Comma 3 3 2 2 4 23" xfId="9480"/>
    <cellStyle name="Comma 3 3 2 2 4 24" xfId="9481"/>
    <cellStyle name="Comma 3 3 2 2 4 25" xfId="9482"/>
    <cellStyle name="Comma 3 3 2 2 4 26" xfId="9483"/>
    <cellStyle name="Comma 3 3 2 2 4 27" xfId="9484"/>
    <cellStyle name="Comma 3 3 2 2 4 28" xfId="9485"/>
    <cellStyle name="Comma 3 3 2 2 4 29" xfId="9486"/>
    <cellStyle name="Comma 3 3 2 2 4 3" xfId="9487"/>
    <cellStyle name="Comma 3 3 2 2 4 3 10" xfId="9488"/>
    <cellStyle name="Comma 3 3 2 2 4 3 11" xfId="9489"/>
    <cellStyle name="Comma 3 3 2 2 4 3 12" xfId="9490"/>
    <cellStyle name="Comma 3 3 2 2 4 3 13" xfId="9491"/>
    <cellStyle name="Comma 3 3 2 2 4 3 14" xfId="9492"/>
    <cellStyle name="Comma 3 3 2 2 4 3 15" xfId="9493"/>
    <cellStyle name="Comma 3 3 2 2 4 3 16" xfId="9494"/>
    <cellStyle name="Comma 3 3 2 2 4 3 17" xfId="9495"/>
    <cellStyle name="Comma 3 3 2 2 4 3 18" xfId="9496"/>
    <cellStyle name="Comma 3 3 2 2 4 3 19" xfId="9497"/>
    <cellStyle name="Comma 3 3 2 2 4 3 2" xfId="9498"/>
    <cellStyle name="Comma 3 3 2 2 4 3 20" xfId="9499"/>
    <cellStyle name="Comma 3 3 2 2 4 3 21" xfId="9500"/>
    <cellStyle name="Comma 3 3 2 2 4 3 22" xfId="9501"/>
    <cellStyle name="Comma 3 3 2 2 4 3 3" xfId="9502"/>
    <cellStyle name="Comma 3 3 2 2 4 3 4" xfId="9503"/>
    <cellStyle name="Comma 3 3 2 2 4 3 5" xfId="9504"/>
    <cellStyle name="Comma 3 3 2 2 4 3 6" xfId="9505"/>
    <cellStyle name="Comma 3 3 2 2 4 3 7" xfId="9506"/>
    <cellStyle name="Comma 3 3 2 2 4 3 8" xfId="9507"/>
    <cellStyle name="Comma 3 3 2 2 4 3 9" xfId="9508"/>
    <cellStyle name="Comma 3 3 2 2 4 30" xfId="9509"/>
    <cellStyle name="Comma 3 3 2 2 4 31" xfId="9510"/>
    <cellStyle name="Comma 3 3 2 2 4 32" xfId="9511"/>
    <cellStyle name="Comma 3 3 2 2 4 33" xfId="9512"/>
    <cellStyle name="Comma 3 3 2 2 4 4" xfId="9513"/>
    <cellStyle name="Comma 3 3 2 2 4 4 10" xfId="9514"/>
    <cellStyle name="Comma 3 3 2 2 4 4 11" xfId="9515"/>
    <cellStyle name="Comma 3 3 2 2 4 4 12" xfId="9516"/>
    <cellStyle name="Comma 3 3 2 2 4 4 13" xfId="9517"/>
    <cellStyle name="Comma 3 3 2 2 4 4 14" xfId="9518"/>
    <cellStyle name="Comma 3 3 2 2 4 4 15" xfId="9519"/>
    <cellStyle name="Comma 3 3 2 2 4 4 16" xfId="9520"/>
    <cellStyle name="Comma 3 3 2 2 4 4 17" xfId="9521"/>
    <cellStyle name="Comma 3 3 2 2 4 4 18" xfId="9522"/>
    <cellStyle name="Comma 3 3 2 2 4 4 19" xfId="9523"/>
    <cellStyle name="Comma 3 3 2 2 4 4 2" xfId="9524"/>
    <cellStyle name="Comma 3 3 2 2 4 4 20" xfId="9525"/>
    <cellStyle name="Comma 3 3 2 2 4 4 21" xfId="9526"/>
    <cellStyle name="Comma 3 3 2 2 4 4 22" xfId="9527"/>
    <cellStyle name="Comma 3 3 2 2 4 4 3" xfId="9528"/>
    <cellStyle name="Comma 3 3 2 2 4 4 4" xfId="9529"/>
    <cellStyle name="Comma 3 3 2 2 4 4 5" xfId="9530"/>
    <cellStyle name="Comma 3 3 2 2 4 4 6" xfId="9531"/>
    <cellStyle name="Comma 3 3 2 2 4 4 7" xfId="9532"/>
    <cellStyle name="Comma 3 3 2 2 4 4 8" xfId="9533"/>
    <cellStyle name="Comma 3 3 2 2 4 4 9" xfId="9534"/>
    <cellStyle name="Comma 3 3 2 2 4 5" xfId="9535"/>
    <cellStyle name="Comma 3 3 2 2 4 5 10" xfId="9536"/>
    <cellStyle name="Comma 3 3 2 2 4 5 11" xfId="9537"/>
    <cellStyle name="Comma 3 3 2 2 4 5 12" xfId="9538"/>
    <cellStyle name="Comma 3 3 2 2 4 5 13" xfId="9539"/>
    <cellStyle name="Comma 3 3 2 2 4 5 14" xfId="9540"/>
    <cellStyle name="Comma 3 3 2 2 4 5 15" xfId="9541"/>
    <cellStyle name="Comma 3 3 2 2 4 5 16" xfId="9542"/>
    <cellStyle name="Comma 3 3 2 2 4 5 17" xfId="9543"/>
    <cellStyle name="Comma 3 3 2 2 4 5 18" xfId="9544"/>
    <cellStyle name="Comma 3 3 2 2 4 5 19" xfId="9545"/>
    <cellStyle name="Comma 3 3 2 2 4 5 2" xfId="9546"/>
    <cellStyle name="Comma 3 3 2 2 4 5 20" xfId="9547"/>
    <cellStyle name="Comma 3 3 2 2 4 5 21" xfId="9548"/>
    <cellStyle name="Comma 3 3 2 2 4 5 22" xfId="9549"/>
    <cellStyle name="Comma 3 3 2 2 4 5 3" xfId="9550"/>
    <cellStyle name="Comma 3 3 2 2 4 5 4" xfId="9551"/>
    <cellStyle name="Comma 3 3 2 2 4 5 5" xfId="9552"/>
    <cellStyle name="Comma 3 3 2 2 4 5 6" xfId="9553"/>
    <cellStyle name="Comma 3 3 2 2 4 5 7" xfId="9554"/>
    <cellStyle name="Comma 3 3 2 2 4 5 8" xfId="9555"/>
    <cellStyle name="Comma 3 3 2 2 4 5 9" xfId="9556"/>
    <cellStyle name="Comma 3 3 2 2 4 6" xfId="9557"/>
    <cellStyle name="Comma 3 3 2 2 4 6 10" xfId="9558"/>
    <cellStyle name="Comma 3 3 2 2 4 6 11" xfId="9559"/>
    <cellStyle name="Comma 3 3 2 2 4 6 12" xfId="9560"/>
    <cellStyle name="Comma 3 3 2 2 4 6 13" xfId="9561"/>
    <cellStyle name="Comma 3 3 2 2 4 6 14" xfId="9562"/>
    <cellStyle name="Comma 3 3 2 2 4 6 15" xfId="9563"/>
    <cellStyle name="Comma 3 3 2 2 4 6 16" xfId="9564"/>
    <cellStyle name="Comma 3 3 2 2 4 6 17" xfId="9565"/>
    <cellStyle name="Comma 3 3 2 2 4 6 18" xfId="9566"/>
    <cellStyle name="Comma 3 3 2 2 4 6 19" xfId="9567"/>
    <cellStyle name="Comma 3 3 2 2 4 6 2" xfId="9568"/>
    <cellStyle name="Comma 3 3 2 2 4 6 20" xfId="9569"/>
    <cellStyle name="Comma 3 3 2 2 4 6 21" xfId="9570"/>
    <cellStyle name="Comma 3 3 2 2 4 6 22" xfId="9571"/>
    <cellStyle name="Comma 3 3 2 2 4 6 3" xfId="9572"/>
    <cellStyle name="Comma 3 3 2 2 4 6 4" xfId="9573"/>
    <cellStyle name="Comma 3 3 2 2 4 6 5" xfId="9574"/>
    <cellStyle name="Comma 3 3 2 2 4 6 6" xfId="9575"/>
    <cellStyle name="Comma 3 3 2 2 4 6 7" xfId="9576"/>
    <cellStyle name="Comma 3 3 2 2 4 6 8" xfId="9577"/>
    <cellStyle name="Comma 3 3 2 2 4 6 9" xfId="9578"/>
    <cellStyle name="Comma 3 3 2 2 4 7" xfId="9579"/>
    <cellStyle name="Comma 3 3 2 2 4 7 10" xfId="9580"/>
    <cellStyle name="Comma 3 3 2 2 4 7 11" xfId="9581"/>
    <cellStyle name="Comma 3 3 2 2 4 7 12" xfId="9582"/>
    <cellStyle name="Comma 3 3 2 2 4 7 13" xfId="9583"/>
    <cellStyle name="Comma 3 3 2 2 4 7 14" xfId="9584"/>
    <cellStyle name="Comma 3 3 2 2 4 7 15" xfId="9585"/>
    <cellStyle name="Comma 3 3 2 2 4 7 16" xfId="9586"/>
    <cellStyle name="Comma 3 3 2 2 4 7 17" xfId="9587"/>
    <cellStyle name="Comma 3 3 2 2 4 7 18" xfId="9588"/>
    <cellStyle name="Comma 3 3 2 2 4 7 19" xfId="9589"/>
    <cellStyle name="Comma 3 3 2 2 4 7 2" xfId="9590"/>
    <cellStyle name="Comma 3 3 2 2 4 7 20" xfId="9591"/>
    <cellStyle name="Comma 3 3 2 2 4 7 21" xfId="9592"/>
    <cellStyle name="Comma 3 3 2 2 4 7 22" xfId="9593"/>
    <cellStyle name="Comma 3 3 2 2 4 7 3" xfId="9594"/>
    <cellStyle name="Comma 3 3 2 2 4 7 4" xfId="9595"/>
    <cellStyle name="Comma 3 3 2 2 4 7 5" xfId="9596"/>
    <cellStyle name="Comma 3 3 2 2 4 7 6" xfId="9597"/>
    <cellStyle name="Comma 3 3 2 2 4 7 7" xfId="9598"/>
    <cellStyle name="Comma 3 3 2 2 4 7 8" xfId="9599"/>
    <cellStyle name="Comma 3 3 2 2 4 7 9" xfId="9600"/>
    <cellStyle name="Comma 3 3 2 2 4 8" xfId="9601"/>
    <cellStyle name="Comma 3 3 2 2 4 8 10" xfId="9602"/>
    <cellStyle name="Comma 3 3 2 2 4 8 11" xfId="9603"/>
    <cellStyle name="Comma 3 3 2 2 4 8 12" xfId="9604"/>
    <cellStyle name="Comma 3 3 2 2 4 8 13" xfId="9605"/>
    <cellStyle name="Comma 3 3 2 2 4 8 14" xfId="9606"/>
    <cellStyle name="Comma 3 3 2 2 4 8 15" xfId="9607"/>
    <cellStyle name="Comma 3 3 2 2 4 8 16" xfId="9608"/>
    <cellStyle name="Comma 3 3 2 2 4 8 17" xfId="9609"/>
    <cellStyle name="Comma 3 3 2 2 4 8 18" xfId="9610"/>
    <cellStyle name="Comma 3 3 2 2 4 8 19" xfId="9611"/>
    <cellStyle name="Comma 3 3 2 2 4 8 2" xfId="9612"/>
    <cellStyle name="Comma 3 3 2 2 4 8 20" xfId="9613"/>
    <cellStyle name="Comma 3 3 2 2 4 8 21" xfId="9614"/>
    <cellStyle name="Comma 3 3 2 2 4 8 22" xfId="9615"/>
    <cellStyle name="Comma 3 3 2 2 4 8 3" xfId="9616"/>
    <cellStyle name="Comma 3 3 2 2 4 8 4" xfId="9617"/>
    <cellStyle name="Comma 3 3 2 2 4 8 5" xfId="9618"/>
    <cellStyle name="Comma 3 3 2 2 4 8 6" xfId="9619"/>
    <cellStyle name="Comma 3 3 2 2 4 8 7" xfId="9620"/>
    <cellStyle name="Comma 3 3 2 2 4 8 8" xfId="9621"/>
    <cellStyle name="Comma 3 3 2 2 4 8 9" xfId="9622"/>
    <cellStyle name="Comma 3 3 2 2 4 9" xfId="9623"/>
    <cellStyle name="Comma 3 3 2 2 4 9 10" xfId="9624"/>
    <cellStyle name="Comma 3 3 2 2 4 9 11" xfId="9625"/>
    <cellStyle name="Comma 3 3 2 2 4 9 12" xfId="9626"/>
    <cellStyle name="Comma 3 3 2 2 4 9 13" xfId="9627"/>
    <cellStyle name="Comma 3 3 2 2 4 9 14" xfId="9628"/>
    <cellStyle name="Comma 3 3 2 2 4 9 15" xfId="9629"/>
    <cellStyle name="Comma 3 3 2 2 4 9 16" xfId="9630"/>
    <cellStyle name="Comma 3 3 2 2 4 9 17" xfId="9631"/>
    <cellStyle name="Comma 3 3 2 2 4 9 18" xfId="9632"/>
    <cellStyle name="Comma 3 3 2 2 4 9 19" xfId="9633"/>
    <cellStyle name="Comma 3 3 2 2 4 9 2" xfId="9634"/>
    <cellStyle name="Comma 3 3 2 2 4 9 20" xfId="9635"/>
    <cellStyle name="Comma 3 3 2 2 4 9 21" xfId="9636"/>
    <cellStyle name="Comma 3 3 2 2 4 9 22" xfId="9637"/>
    <cellStyle name="Comma 3 3 2 2 4 9 3" xfId="9638"/>
    <cellStyle name="Comma 3 3 2 2 4 9 4" xfId="9639"/>
    <cellStyle name="Comma 3 3 2 2 4 9 5" xfId="9640"/>
    <cellStyle name="Comma 3 3 2 2 4 9 6" xfId="9641"/>
    <cellStyle name="Comma 3 3 2 2 4 9 7" xfId="9642"/>
    <cellStyle name="Comma 3 3 2 2 4 9 8" xfId="9643"/>
    <cellStyle name="Comma 3 3 2 2 4 9 9" xfId="9644"/>
    <cellStyle name="Comma 3 3 2 2 40" xfId="9645"/>
    <cellStyle name="Comma 3 3 2 2 41" xfId="9646"/>
    <cellStyle name="Comma 3 3 2 2 42" xfId="9647"/>
    <cellStyle name="Comma 3 3 2 2 43" xfId="9648"/>
    <cellStyle name="Comma 3 3 2 2 44" xfId="9649"/>
    <cellStyle name="Comma 3 3 2 2 45" xfId="9650"/>
    <cellStyle name="Comma 3 3 2 2 5" xfId="9651"/>
    <cellStyle name="Comma 3 3 2 2 5 10" xfId="9652"/>
    <cellStyle name="Comma 3 3 2 2 5 10 10" xfId="9653"/>
    <cellStyle name="Comma 3 3 2 2 5 10 11" xfId="9654"/>
    <cellStyle name="Comma 3 3 2 2 5 10 12" xfId="9655"/>
    <cellStyle name="Comma 3 3 2 2 5 10 13" xfId="9656"/>
    <cellStyle name="Comma 3 3 2 2 5 10 14" xfId="9657"/>
    <cellStyle name="Comma 3 3 2 2 5 10 15" xfId="9658"/>
    <cellStyle name="Comma 3 3 2 2 5 10 16" xfId="9659"/>
    <cellStyle name="Comma 3 3 2 2 5 10 17" xfId="9660"/>
    <cellStyle name="Comma 3 3 2 2 5 10 18" xfId="9661"/>
    <cellStyle name="Comma 3 3 2 2 5 10 19" xfId="9662"/>
    <cellStyle name="Comma 3 3 2 2 5 10 2" xfId="9663"/>
    <cellStyle name="Comma 3 3 2 2 5 10 20" xfId="9664"/>
    <cellStyle name="Comma 3 3 2 2 5 10 21" xfId="9665"/>
    <cellStyle name="Comma 3 3 2 2 5 10 22" xfId="9666"/>
    <cellStyle name="Comma 3 3 2 2 5 10 3" xfId="9667"/>
    <cellStyle name="Comma 3 3 2 2 5 10 4" xfId="9668"/>
    <cellStyle name="Comma 3 3 2 2 5 10 5" xfId="9669"/>
    <cellStyle name="Comma 3 3 2 2 5 10 6" xfId="9670"/>
    <cellStyle name="Comma 3 3 2 2 5 10 7" xfId="9671"/>
    <cellStyle name="Comma 3 3 2 2 5 10 8" xfId="9672"/>
    <cellStyle name="Comma 3 3 2 2 5 10 9" xfId="9673"/>
    <cellStyle name="Comma 3 3 2 2 5 11" xfId="9674"/>
    <cellStyle name="Comma 3 3 2 2 5 11 10" xfId="9675"/>
    <cellStyle name="Comma 3 3 2 2 5 11 11" xfId="9676"/>
    <cellStyle name="Comma 3 3 2 2 5 11 12" xfId="9677"/>
    <cellStyle name="Comma 3 3 2 2 5 11 13" xfId="9678"/>
    <cellStyle name="Comma 3 3 2 2 5 11 14" xfId="9679"/>
    <cellStyle name="Comma 3 3 2 2 5 11 15" xfId="9680"/>
    <cellStyle name="Comma 3 3 2 2 5 11 16" xfId="9681"/>
    <cellStyle name="Comma 3 3 2 2 5 11 17" xfId="9682"/>
    <cellStyle name="Comma 3 3 2 2 5 11 18" xfId="9683"/>
    <cellStyle name="Comma 3 3 2 2 5 11 19" xfId="9684"/>
    <cellStyle name="Comma 3 3 2 2 5 11 2" xfId="9685"/>
    <cellStyle name="Comma 3 3 2 2 5 11 20" xfId="9686"/>
    <cellStyle name="Comma 3 3 2 2 5 11 21" xfId="9687"/>
    <cellStyle name="Comma 3 3 2 2 5 11 22" xfId="9688"/>
    <cellStyle name="Comma 3 3 2 2 5 11 3" xfId="9689"/>
    <cellStyle name="Comma 3 3 2 2 5 11 4" xfId="9690"/>
    <cellStyle name="Comma 3 3 2 2 5 11 5" xfId="9691"/>
    <cellStyle name="Comma 3 3 2 2 5 11 6" xfId="9692"/>
    <cellStyle name="Comma 3 3 2 2 5 11 7" xfId="9693"/>
    <cellStyle name="Comma 3 3 2 2 5 11 8" xfId="9694"/>
    <cellStyle name="Comma 3 3 2 2 5 11 9" xfId="9695"/>
    <cellStyle name="Comma 3 3 2 2 5 12" xfId="9696"/>
    <cellStyle name="Comma 3 3 2 2 5 12 10" xfId="9697"/>
    <cellStyle name="Comma 3 3 2 2 5 12 11" xfId="9698"/>
    <cellStyle name="Comma 3 3 2 2 5 12 12" xfId="9699"/>
    <cellStyle name="Comma 3 3 2 2 5 12 13" xfId="9700"/>
    <cellStyle name="Comma 3 3 2 2 5 12 14" xfId="9701"/>
    <cellStyle name="Comma 3 3 2 2 5 12 15" xfId="9702"/>
    <cellStyle name="Comma 3 3 2 2 5 12 16" xfId="9703"/>
    <cellStyle name="Comma 3 3 2 2 5 12 17" xfId="9704"/>
    <cellStyle name="Comma 3 3 2 2 5 12 18" xfId="9705"/>
    <cellStyle name="Comma 3 3 2 2 5 12 19" xfId="9706"/>
    <cellStyle name="Comma 3 3 2 2 5 12 2" xfId="9707"/>
    <cellStyle name="Comma 3 3 2 2 5 12 20" xfId="9708"/>
    <cellStyle name="Comma 3 3 2 2 5 12 21" xfId="9709"/>
    <cellStyle name="Comma 3 3 2 2 5 12 22" xfId="9710"/>
    <cellStyle name="Comma 3 3 2 2 5 12 3" xfId="9711"/>
    <cellStyle name="Comma 3 3 2 2 5 12 4" xfId="9712"/>
    <cellStyle name="Comma 3 3 2 2 5 12 5" xfId="9713"/>
    <cellStyle name="Comma 3 3 2 2 5 12 6" xfId="9714"/>
    <cellStyle name="Comma 3 3 2 2 5 12 7" xfId="9715"/>
    <cellStyle name="Comma 3 3 2 2 5 12 8" xfId="9716"/>
    <cellStyle name="Comma 3 3 2 2 5 12 9" xfId="9717"/>
    <cellStyle name="Comma 3 3 2 2 5 13" xfId="9718"/>
    <cellStyle name="Comma 3 3 2 2 5 14" xfId="9719"/>
    <cellStyle name="Comma 3 3 2 2 5 15" xfId="9720"/>
    <cellStyle name="Comma 3 3 2 2 5 16" xfId="9721"/>
    <cellStyle name="Comma 3 3 2 2 5 17" xfId="9722"/>
    <cellStyle name="Comma 3 3 2 2 5 18" xfId="9723"/>
    <cellStyle name="Comma 3 3 2 2 5 19" xfId="9724"/>
    <cellStyle name="Comma 3 3 2 2 5 2" xfId="9725"/>
    <cellStyle name="Comma 3 3 2 2 5 2 10" xfId="9726"/>
    <cellStyle name="Comma 3 3 2 2 5 2 11" xfId="9727"/>
    <cellStyle name="Comma 3 3 2 2 5 2 12" xfId="9728"/>
    <cellStyle name="Comma 3 3 2 2 5 2 13" xfId="9729"/>
    <cellStyle name="Comma 3 3 2 2 5 2 14" xfId="9730"/>
    <cellStyle name="Comma 3 3 2 2 5 2 15" xfId="9731"/>
    <cellStyle name="Comma 3 3 2 2 5 2 16" xfId="9732"/>
    <cellStyle name="Comma 3 3 2 2 5 2 17" xfId="9733"/>
    <cellStyle name="Comma 3 3 2 2 5 2 18" xfId="9734"/>
    <cellStyle name="Comma 3 3 2 2 5 2 19" xfId="9735"/>
    <cellStyle name="Comma 3 3 2 2 5 2 2" xfId="9736"/>
    <cellStyle name="Comma 3 3 2 2 5 2 20" xfId="9737"/>
    <cellStyle name="Comma 3 3 2 2 5 2 21" xfId="9738"/>
    <cellStyle name="Comma 3 3 2 2 5 2 22" xfId="9739"/>
    <cellStyle name="Comma 3 3 2 2 5 2 3" xfId="9740"/>
    <cellStyle name="Comma 3 3 2 2 5 2 4" xfId="9741"/>
    <cellStyle name="Comma 3 3 2 2 5 2 5" xfId="9742"/>
    <cellStyle name="Comma 3 3 2 2 5 2 6" xfId="9743"/>
    <cellStyle name="Comma 3 3 2 2 5 2 7" xfId="9744"/>
    <cellStyle name="Comma 3 3 2 2 5 2 8" xfId="9745"/>
    <cellStyle name="Comma 3 3 2 2 5 2 9" xfId="9746"/>
    <cellStyle name="Comma 3 3 2 2 5 20" xfId="9747"/>
    <cellStyle name="Comma 3 3 2 2 5 21" xfId="9748"/>
    <cellStyle name="Comma 3 3 2 2 5 22" xfId="9749"/>
    <cellStyle name="Comma 3 3 2 2 5 23" xfId="9750"/>
    <cellStyle name="Comma 3 3 2 2 5 24" xfId="9751"/>
    <cellStyle name="Comma 3 3 2 2 5 25" xfId="9752"/>
    <cellStyle name="Comma 3 3 2 2 5 26" xfId="9753"/>
    <cellStyle name="Comma 3 3 2 2 5 27" xfId="9754"/>
    <cellStyle name="Comma 3 3 2 2 5 28" xfId="9755"/>
    <cellStyle name="Comma 3 3 2 2 5 29" xfId="9756"/>
    <cellStyle name="Comma 3 3 2 2 5 3" xfId="9757"/>
    <cellStyle name="Comma 3 3 2 2 5 3 10" xfId="9758"/>
    <cellStyle name="Comma 3 3 2 2 5 3 11" xfId="9759"/>
    <cellStyle name="Comma 3 3 2 2 5 3 12" xfId="9760"/>
    <cellStyle name="Comma 3 3 2 2 5 3 13" xfId="9761"/>
    <cellStyle name="Comma 3 3 2 2 5 3 14" xfId="9762"/>
    <cellStyle name="Comma 3 3 2 2 5 3 15" xfId="9763"/>
    <cellStyle name="Comma 3 3 2 2 5 3 16" xfId="9764"/>
    <cellStyle name="Comma 3 3 2 2 5 3 17" xfId="9765"/>
    <cellStyle name="Comma 3 3 2 2 5 3 18" xfId="9766"/>
    <cellStyle name="Comma 3 3 2 2 5 3 19" xfId="9767"/>
    <cellStyle name="Comma 3 3 2 2 5 3 2" xfId="9768"/>
    <cellStyle name="Comma 3 3 2 2 5 3 20" xfId="9769"/>
    <cellStyle name="Comma 3 3 2 2 5 3 21" xfId="9770"/>
    <cellStyle name="Comma 3 3 2 2 5 3 22" xfId="9771"/>
    <cellStyle name="Comma 3 3 2 2 5 3 3" xfId="9772"/>
    <cellStyle name="Comma 3 3 2 2 5 3 4" xfId="9773"/>
    <cellStyle name="Comma 3 3 2 2 5 3 5" xfId="9774"/>
    <cellStyle name="Comma 3 3 2 2 5 3 6" xfId="9775"/>
    <cellStyle name="Comma 3 3 2 2 5 3 7" xfId="9776"/>
    <cellStyle name="Comma 3 3 2 2 5 3 8" xfId="9777"/>
    <cellStyle name="Comma 3 3 2 2 5 3 9" xfId="9778"/>
    <cellStyle name="Comma 3 3 2 2 5 30" xfId="9779"/>
    <cellStyle name="Comma 3 3 2 2 5 31" xfId="9780"/>
    <cellStyle name="Comma 3 3 2 2 5 32" xfId="9781"/>
    <cellStyle name="Comma 3 3 2 2 5 33" xfId="9782"/>
    <cellStyle name="Comma 3 3 2 2 5 4" xfId="9783"/>
    <cellStyle name="Comma 3 3 2 2 5 4 10" xfId="9784"/>
    <cellStyle name="Comma 3 3 2 2 5 4 11" xfId="9785"/>
    <cellStyle name="Comma 3 3 2 2 5 4 12" xfId="9786"/>
    <cellStyle name="Comma 3 3 2 2 5 4 13" xfId="9787"/>
    <cellStyle name="Comma 3 3 2 2 5 4 14" xfId="9788"/>
    <cellStyle name="Comma 3 3 2 2 5 4 15" xfId="9789"/>
    <cellStyle name="Comma 3 3 2 2 5 4 16" xfId="9790"/>
    <cellStyle name="Comma 3 3 2 2 5 4 17" xfId="9791"/>
    <cellStyle name="Comma 3 3 2 2 5 4 18" xfId="9792"/>
    <cellStyle name="Comma 3 3 2 2 5 4 19" xfId="9793"/>
    <cellStyle name="Comma 3 3 2 2 5 4 2" xfId="9794"/>
    <cellStyle name="Comma 3 3 2 2 5 4 20" xfId="9795"/>
    <cellStyle name="Comma 3 3 2 2 5 4 21" xfId="9796"/>
    <cellStyle name="Comma 3 3 2 2 5 4 22" xfId="9797"/>
    <cellStyle name="Comma 3 3 2 2 5 4 3" xfId="9798"/>
    <cellStyle name="Comma 3 3 2 2 5 4 4" xfId="9799"/>
    <cellStyle name="Comma 3 3 2 2 5 4 5" xfId="9800"/>
    <cellStyle name="Comma 3 3 2 2 5 4 6" xfId="9801"/>
    <cellStyle name="Comma 3 3 2 2 5 4 7" xfId="9802"/>
    <cellStyle name="Comma 3 3 2 2 5 4 8" xfId="9803"/>
    <cellStyle name="Comma 3 3 2 2 5 4 9" xfId="9804"/>
    <cellStyle name="Comma 3 3 2 2 5 5" xfId="9805"/>
    <cellStyle name="Comma 3 3 2 2 5 5 10" xfId="9806"/>
    <cellStyle name="Comma 3 3 2 2 5 5 11" xfId="9807"/>
    <cellStyle name="Comma 3 3 2 2 5 5 12" xfId="9808"/>
    <cellStyle name="Comma 3 3 2 2 5 5 13" xfId="9809"/>
    <cellStyle name="Comma 3 3 2 2 5 5 14" xfId="9810"/>
    <cellStyle name="Comma 3 3 2 2 5 5 15" xfId="9811"/>
    <cellStyle name="Comma 3 3 2 2 5 5 16" xfId="9812"/>
    <cellStyle name="Comma 3 3 2 2 5 5 17" xfId="9813"/>
    <cellStyle name="Comma 3 3 2 2 5 5 18" xfId="9814"/>
    <cellStyle name="Comma 3 3 2 2 5 5 19" xfId="9815"/>
    <cellStyle name="Comma 3 3 2 2 5 5 2" xfId="9816"/>
    <cellStyle name="Comma 3 3 2 2 5 5 20" xfId="9817"/>
    <cellStyle name="Comma 3 3 2 2 5 5 21" xfId="9818"/>
    <cellStyle name="Comma 3 3 2 2 5 5 22" xfId="9819"/>
    <cellStyle name="Comma 3 3 2 2 5 5 3" xfId="9820"/>
    <cellStyle name="Comma 3 3 2 2 5 5 4" xfId="9821"/>
    <cellStyle name="Comma 3 3 2 2 5 5 5" xfId="9822"/>
    <cellStyle name="Comma 3 3 2 2 5 5 6" xfId="9823"/>
    <cellStyle name="Comma 3 3 2 2 5 5 7" xfId="9824"/>
    <cellStyle name="Comma 3 3 2 2 5 5 8" xfId="9825"/>
    <cellStyle name="Comma 3 3 2 2 5 5 9" xfId="9826"/>
    <cellStyle name="Comma 3 3 2 2 5 6" xfId="9827"/>
    <cellStyle name="Comma 3 3 2 2 5 6 10" xfId="9828"/>
    <cellStyle name="Comma 3 3 2 2 5 6 11" xfId="9829"/>
    <cellStyle name="Comma 3 3 2 2 5 6 12" xfId="9830"/>
    <cellStyle name="Comma 3 3 2 2 5 6 13" xfId="9831"/>
    <cellStyle name="Comma 3 3 2 2 5 6 14" xfId="9832"/>
    <cellStyle name="Comma 3 3 2 2 5 6 15" xfId="9833"/>
    <cellStyle name="Comma 3 3 2 2 5 6 16" xfId="9834"/>
    <cellStyle name="Comma 3 3 2 2 5 6 17" xfId="9835"/>
    <cellStyle name="Comma 3 3 2 2 5 6 18" xfId="9836"/>
    <cellStyle name="Comma 3 3 2 2 5 6 19" xfId="9837"/>
    <cellStyle name="Comma 3 3 2 2 5 6 2" xfId="9838"/>
    <cellStyle name="Comma 3 3 2 2 5 6 20" xfId="9839"/>
    <cellStyle name="Comma 3 3 2 2 5 6 21" xfId="9840"/>
    <cellStyle name="Comma 3 3 2 2 5 6 22" xfId="9841"/>
    <cellStyle name="Comma 3 3 2 2 5 6 3" xfId="9842"/>
    <cellStyle name="Comma 3 3 2 2 5 6 4" xfId="9843"/>
    <cellStyle name="Comma 3 3 2 2 5 6 5" xfId="9844"/>
    <cellStyle name="Comma 3 3 2 2 5 6 6" xfId="9845"/>
    <cellStyle name="Comma 3 3 2 2 5 6 7" xfId="9846"/>
    <cellStyle name="Comma 3 3 2 2 5 6 8" xfId="9847"/>
    <cellStyle name="Comma 3 3 2 2 5 6 9" xfId="9848"/>
    <cellStyle name="Comma 3 3 2 2 5 7" xfId="9849"/>
    <cellStyle name="Comma 3 3 2 2 5 7 10" xfId="9850"/>
    <cellStyle name="Comma 3 3 2 2 5 7 11" xfId="9851"/>
    <cellStyle name="Comma 3 3 2 2 5 7 12" xfId="9852"/>
    <cellStyle name="Comma 3 3 2 2 5 7 13" xfId="9853"/>
    <cellStyle name="Comma 3 3 2 2 5 7 14" xfId="9854"/>
    <cellStyle name="Comma 3 3 2 2 5 7 15" xfId="9855"/>
    <cellStyle name="Comma 3 3 2 2 5 7 16" xfId="9856"/>
    <cellStyle name="Comma 3 3 2 2 5 7 17" xfId="9857"/>
    <cellStyle name="Comma 3 3 2 2 5 7 18" xfId="9858"/>
    <cellStyle name="Comma 3 3 2 2 5 7 19" xfId="9859"/>
    <cellStyle name="Comma 3 3 2 2 5 7 2" xfId="9860"/>
    <cellStyle name="Comma 3 3 2 2 5 7 20" xfId="9861"/>
    <cellStyle name="Comma 3 3 2 2 5 7 21" xfId="9862"/>
    <cellStyle name="Comma 3 3 2 2 5 7 22" xfId="9863"/>
    <cellStyle name="Comma 3 3 2 2 5 7 3" xfId="9864"/>
    <cellStyle name="Comma 3 3 2 2 5 7 4" xfId="9865"/>
    <cellStyle name="Comma 3 3 2 2 5 7 5" xfId="9866"/>
    <cellStyle name="Comma 3 3 2 2 5 7 6" xfId="9867"/>
    <cellStyle name="Comma 3 3 2 2 5 7 7" xfId="9868"/>
    <cellStyle name="Comma 3 3 2 2 5 7 8" xfId="9869"/>
    <cellStyle name="Comma 3 3 2 2 5 7 9" xfId="9870"/>
    <cellStyle name="Comma 3 3 2 2 5 8" xfId="9871"/>
    <cellStyle name="Comma 3 3 2 2 5 8 10" xfId="9872"/>
    <cellStyle name="Comma 3 3 2 2 5 8 11" xfId="9873"/>
    <cellStyle name="Comma 3 3 2 2 5 8 12" xfId="9874"/>
    <cellStyle name="Comma 3 3 2 2 5 8 13" xfId="9875"/>
    <cellStyle name="Comma 3 3 2 2 5 8 14" xfId="9876"/>
    <cellStyle name="Comma 3 3 2 2 5 8 15" xfId="9877"/>
    <cellStyle name="Comma 3 3 2 2 5 8 16" xfId="9878"/>
    <cellStyle name="Comma 3 3 2 2 5 8 17" xfId="9879"/>
    <cellStyle name="Comma 3 3 2 2 5 8 18" xfId="9880"/>
    <cellStyle name="Comma 3 3 2 2 5 8 19" xfId="9881"/>
    <cellStyle name="Comma 3 3 2 2 5 8 2" xfId="9882"/>
    <cellStyle name="Comma 3 3 2 2 5 8 20" xfId="9883"/>
    <cellStyle name="Comma 3 3 2 2 5 8 21" xfId="9884"/>
    <cellStyle name="Comma 3 3 2 2 5 8 22" xfId="9885"/>
    <cellStyle name="Comma 3 3 2 2 5 8 3" xfId="9886"/>
    <cellStyle name="Comma 3 3 2 2 5 8 4" xfId="9887"/>
    <cellStyle name="Comma 3 3 2 2 5 8 5" xfId="9888"/>
    <cellStyle name="Comma 3 3 2 2 5 8 6" xfId="9889"/>
    <cellStyle name="Comma 3 3 2 2 5 8 7" xfId="9890"/>
    <cellStyle name="Comma 3 3 2 2 5 8 8" xfId="9891"/>
    <cellStyle name="Comma 3 3 2 2 5 8 9" xfId="9892"/>
    <cellStyle name="Comma 3 3 2 2 5 9" xfId="9893"/>
    <cellStyle name="Comma 3 3 2 2 5 9 10" xfId="9894"/>
    <cellStyle name="Comma 3 3 2 2 5 9 11" xfId="9895"/>
    <cellStyle name="Comma 3 3 2 2 5 9 12" xfId="9896"/>
    <cellStyle name="Comma 3 3 2 2 5 9 13" xfId="9897"/>
    <cellStyle name="Comma 3 3 2 2 5 9 14" xfId="9898"/>
    <cellStyle name="Comma 3 3 2 2 5 9 15" xfId="9899"/>
    <cellStyle name="Comma 3 3 2 2 5 9 16" xfId="9900"/>
    <cellStyle name="Comma 3 3 2 2 5 9 17" xfId="9901"/>
    <cellStyle name="Comma 3 3 2 2 5 9 18" xfId="9902"/>
    <cellStyle name="Comma 3 3 2 2 5 9 19" xfId="9903"/>
    <cellStyle name="Comma 3 3 2 2 5 9 2" xfId="9904"/>
    <cellStyle name="Comma 3 3 2 2 5 9 20" xfId="9905"/>
    <cellStyle name="Comma 3 3 2 2 5 9 21" xfId="9906"/>
    <cellStyle name="Comma 3 3 2 2 5 9 22" xfId="9907"/>
    <cellStyle name="Comma 3 3 2 2 5 9 3" xfId="9908"/>
    <cellStyle name="Comma 3 3 2 2 5 9 4" xfId="9909"/>
    <cellStyle name="Comma 3 3 2 2 5 9 5" xfId="9910"/>
    <cellStyle name="Comma 3 3 2 2 5 9 6" xfId="9911"/>
    <cellStyle name="Comma 3 3 2 2 5 9 7" xfId="9912"/>
    <cellStyle name="Comma 3 3 2 2 5 9 8" xfId="9913"/>
    <cellStyle name="Comma 3 3 2 2 5 9 9" xfId="9914"/>
    <cellStyle name="Comma 3 3 2 2 6" xfId="9915"/>
    <cellStyle name="Comma 3 3 2 2 6 10" xfId="9916"/>
    <cellStyle name="Comma 3 3 2 2 6 10 10" xfId="9917"/>
    <cellStyle name="Comma 3 3 2 2 6 10 11" xfId="9918"/>
    <cellStyle name="Comma 3 3 2 2 6 10 12" xfId="9919"/>
    <cellStyle name="Comma 3 3 2 2 6 10 13" xfId="9920"/>
    <cellStyle name="Comma 3 3 2 2 6 10 14" xfId="9921"/>
    <cellStyle name="Comma 3 3 2 2 6 10 15" xfId="9922"/>
    <cellStyle name="Comma 3 3 2 2 6 10 16" xfId="9923"/>
    <cellStyle name="Comma 3 3 2 2 6 10 17" xfId="9924"/>
    <cellStyle name="Comma 3 3 2 2 6 10 18" xfId="9925"/>
    <cellStyle name="Comma 3 3 2 2 6 10 19" xfId="9926"/>
    <cellStyle name="Comma 3 3 2 2 6 10 2" xfId="9927"/>
    <cellStyle name="Comma 3 3 2 2 6 10 20" xfId="9928"/>
    <cellStyle name="Comma 3 3 2 2 6 10 21" xfId="9929"/>
    <cellStyle name="Comma 3 3 2 2 6 10 22" xfId="9930"/>
    <cellStyle name="Comma 3 3 2 2 6 10 3" xfId="9931"/>
    <cellStyle name="Comma 3 3 2 2 6 10 4" xfId="9932"/>
    <cellStyle name="Comma 3 3 2 2 6 10 5" xfId="9933"/>
    <cellStyle name="Comma 3 3 2 2 6 10 6" xfId="9934"/>
    <cellStyle name="Comma 3 3 2 2 6 10 7" xfId="9935"/>
    <cellStyle name="Comma 3 3 2 2 6 10 8" xfId="9936"/>
    <cellStyle name="Comma 3 3 2 2 6 10 9" xfId="9937"/>
    <cellStyle name="Comma 3 3 2 2 6 11" xfId="9938"/>
    <cellStyle name="Comma 3 3 2 2 6 11 10" xfId="9939"/>
    <cellStyle name="Comma 3 3 2 2 6 11 11" xfId="9940"/>
    <cellStyle name="Comma 3 3 2 2 6 11 12" xfId="9941"/>
    <cellStyle name="Comma 3 3 2 2 6 11 13" xfId="9942"/>
    <cellStyle name="Comma 3 3 2 2 6 11 14" xfId="9943"/>
    <cellStyle name="Comma 3 3 2 2 6 11 15" xfId="9944"/>
    <cellStyle name="Comma 3 3 2 2 6 11 16" xfId="9945"/>
    <cellStyle name="Comma 3 3 2 2 6 11 17" xfId="9946"/>
    <cellStyle name="Comma 3 3 2 2 6 11 18" xfId="9947"/>
    <cellStyle name="Comma 3 3 2 2 6 11 19" xfId="9948"/>
    <cellStyle name="Comma 3 3 2 2 6 11 2" xfId="9949"/>
    <cellStyle name="Comma 3 3 2 2 6 11 20" xfId="9950"/>
    <cellStyle name="Comma 3 3 2 2 6 11 21" xfId="9951"/>
    <cellStyle name="Comma 3 3 2 2 6 11 22" xfId="9952"/>
    <cellStyle name="Comma 3 3 2 2 6 11 3" xfId="9953"/>
    <cellStyle name="Comma 3 3 2 2 6 11 4" xfId="9954"/>
    <cellStyle name="Comma 3 3 2 2 6 11 5" xfId="9955"/>
    <cellStyle name="Comma 3 3 2 2 6 11 6" xfId="9956"/>
    <cellStyle name="Comma 3 3 2 2 6 11 7" xfId="9957"/>
    <cellStyle name="Comma 3 3 2 2 6 11 8" xfId="9958"/>
    <cellStyle name="Comma 3 3 2 2 6 11 9" xfId="9959"/>
    <cellStyle name="Comma 3 3 2 2 6 12" xfId="9960"/>
    <cellStyle name="Comma 3 3 2 2 6 12 10" xfId="9961"/>
    <cellStyle name="Comma 3 3 2 2 6 12 11" xfId="9962"/>
    <cellStyle name="Comma 3 3 2 2 6 12 12" xfId="9963"/>
    <cellStyle name="Comma 3 3 2 2 6 12 13" xfId="9964"/>
    <cellStyle name="Comma 3 3 2 2 6 12 14" xfId="9965"/>
    <cellStyle name="Comma 3 3 2 2 6 12 15" xfId="9966"/>
    <cellStyle name="Comma 3 3 2 2 6 12 16" xfId="9967"/>
    <cellStyle name="Comma 3 3 2 2 6 12 17" xfId="9968"/>
    <cellStyle name="Comma 3 3 2 2 6 12 18" xfId="9969"/>
    <cellStyle name="Comma 3 3 2 2 6 12 19" xfId="9970"/>
    <cellStyle name="Comma 3 3 2 2 6 12 2" xfId="9971"/>
    <cellStyle name="Comma 3 3 2 2 6 12 20" xfId="9972"/>
    <cellStyle name="Comma 3 3 2 2 6 12 21" xfId="9973"/>
    <cellStyle name="Comma 3 3 2 2 6 12 22" xfId="9974"/>
    <cellStyle name="Comma 3 3 2 2 6 12 3" xfId="9975"/>
    <cellStyle name="Comma 3 3 2 2 6 12 4" xfId="9976"/>
    <cellStyle name="Comma 3 3 2 2 6 12 5" xfId="9977"/>
    <cellStyle name="Comma 3 3 2 2 6 12 6" xfId="9978"/>
    <cellStyle name="Comma 3 3 2 2 6 12 7" xfId="9979"/>
    <cellStyle name="Comma 3 3 2 2 6 12 8" xfId="9980"/>
    <cellStyle name="Comma 3 3 2 2 6 12 9" xfId="9981"/>
    <cellStyle name="Comma 3 3 2 2 6 13" xfId="9982"/>
    <cellStyle name="Comma 3 3 2 2 6 14" xfId="9983"/>
    <cellStyle name="Comma 3 3 2 2 6 15" xfId="9984"/>
    <cellStyle name="Comma 3 3 2 2 6 16" xfId="9985"/>
    <cellStyle name="Comma 3 3 2 2 6 17" xfId="9986"/>
    <cellStyle name="Comma 3 3 2 2 6 18" xfId="9987"/>
    <cellStyle name="Comma 3 3 2 2 6 19" xfId="9988"/>
    <cellStyle name="Comma 3 3 2 2 6 2" xfId="9989"/>
    <cellStyle name="Comma 3 3 2 2 6 2 10" xfId="9990"/>
    <cellStyle name="Comma 3 3 2 2 6 2 11" xfId="9991"/>
    <cellStyle name="Comma 3 3 2 2 6 2 12" xfId="9992"/>
    <cellStyle name="Comma 3 3 2 2 6 2 13" xfId="9993"/>
    <cellStyle name="Comma 3 3 2 2 6 2 14" xfId="9994"/>
    <cellStyle name="Comma 3 3 2 2 6 2 15" xfId="9995"/>
    <cellStyle name="Comma 3 3 2 2 6 2 16" xfId="9996"/>
    <cellStyle name="Comma 3 3 2 2 6 2 17" xfId="9997"/>
    <cellStyle name="Comma 3 3 2 2 6 2 18" xfId="9998"/>
    <cellStyle name="Comma 3 3 2 2 6 2 19" xfId="9999"/>
    <cellStyle name="Comma 3 3 2 2 6 2 2" xfId="10000"/>
    <cellStyle name="Comma 3 3 2 2 6 2 20" xfId="10001"/>
    <cellStyle name="Comma 3 3 2 2 6 2 21" xfId="10002"/>
    <cellStyle name="Comma 3 3 2 2 6 2 22" xfId="10003"/>
    <cellStyle name="Comma 3 3 2 2 6 2 3" xfId="10004"/>
    <cellStyle name="Comma 3 3 2 2 6 2 4" xfId="10005"/>
    <cellStyle name="Comma 3 3 2 2 6 2 5" xfId="10006"/>
    <cellStyle name="Comma 3 3 2 2 6 2 6" xfId="10007"/>
    <cellStyle name="Comma 3 3 2 2 6 2 7" xfId="10008"/>
    <cellStyle name="Comma 3 3 2 2 6 2 8" xfId="10009"/>
    <cellStyle name="Comma 3 3 2 2 6 2 9" xfId="10010"/>
    <cellStyle name="Comma 3 3 2 2 6 20" xfId="10011"/>
    <cellStyle name="Comma 3 3 2 2 6 21" xfId="10012"/>
    <cellStyle name="Comma 3 3 2 2 6 22" xfId="10013"/>
    <cellStyle name="Comma 3 3 2 2 6 23" xfId="10014"/>
    <cellStyle name="Comma 3 3 2 2 6 24" xfId="10015"/>
    <cellStyle name="Comma 3 3 2 2 6 25" xfId="10016"/>
    <cellStyle name="Comma 3 3 2 2 6 26" xfId="10017"/>
    <cellStyle name="Comma 3 3 2 2 6 27" xfId="10018"/>
    <cellStyle name="Comma 3 3 2 2 6 28" xfId="10019"/>
    <cellStyle name="Comma 3 3 2 2 6 29" xfId="10020"/>
    <cellStyle name="Comma 3 3 2 2 6 3" xfId="10021"/>
    <cellStyle name="Comma 3 3 2 2 6 3 10" xfId="10022"/>
    <cellStyle name="Comma 3 3 2 2 6 3 11" xfId="10023"/>
    <cellStyle name="Comma 3 3 2 2 6 3 12" xfId="10024"/>
    <cellStyle name="Comma 3 3 2 2 6 3 13" xfId="10025"/>
    <cellStyle name="Comma 3 3 2 2 6 3 14" xfId="10026"/>
    <cellStyle name="Comma 3 3 2 2 6 3 15" xfId="10027"/>
    <cellStyle name="Comma 3 3 2 2 6 3 16" xfId="10028"/>
    <cellStyle name="Comma 3 3 2 2 6 3 17" xfId="10029"/>
    <cellStyle name="Comma 3 3 2 2 6 3 18" xfId="10030"/>
    <cellStyle name="Comma 3 3 2 2 6 3 19" xfId="10031"/>
    <cellStyle name="Comma 3 3 2 2 6 3 2" xfId="10032"/>
    <cellStyle name="Comma 3 3 2 2 6 3 20" xfId="10033"/>
    <cellStyle name="Comma 3 3 2 2 6 3 21" xfId="10034"/>
    <cellStyle name="Comma 3 3 2 2 6 3 22" xfId="10035"/>
    <cellStyle name="Comma 3 3 2 2 6 3 3" xfId="10036"/>
    <cellStyle name="Comma 3 3 2 2 6 3 4" xfId="10037"/>
    <cellStyle name="Comma 3 3 2 2 6 3 5" xfId="10038"/>
    <cellStyle name="Comma 3 3 2 2 6 3 6" xfId="10039"/>
    <cellStyle name="Comma 3 3 2 2 6 3 7" xfId="10040"/>
    <cellStyle name="Comma 3 3 2 2 6 3 8" xfId="10041"/>
    <cellStyle name="Comma 3 3 2 2 6 3 9" xfId="10042"/>
    <cellStyle name="Comma 3 3 2 2 6 30" xfId="10043"/>
    <cellStyle name="Comma 3 3 2 2 6 31" xfId="10044"/>
    <cellStyle name="Comma 3 3 2 2 6 32" xfId="10045"/>
    <cellStyle name="Comma 3 3 2 2 6 33" xfId="10046"/>
    <cellStyle name="Comma 3 3 2 2 6 4" xfId="10047"/>
    <cellStyle name="Comma 3 3 2 2 6 4 10" xfId="10048"/>
    <cellStyle name="Comma 3 3 2 2 6 4 11" xfId="10049"/>
    <cellStyle name="Comma 3 3 2 2 6 4 12" xfId="10050"/>
    <cellStyle name="Comma 3 3 2 2 6 4 13" xfId="10051"/>
    <cellStyle name="Comma 3 3 2 2 6 4 14" xfId="10052"/>
    <cellStyle name="Comma 3 3 2 2 6 4 15" xfId="10053"/>
    <cellStyle name="Comma 3 3 2 2 6 4 16" xfId="10054"/>
    <cellStyle name="Comma 3 3 2 2 6 4 17" xfId="10055"/>
    <cellStyle name="Comma 3 3 2 2 6 4 18" xfId="10056"/>
    <cellStyle name="Comma 3 3 2 2 6 4 19" xfId="10057"/>
    <cellStyle name="Comma 3 3 2 2 6 4 2" xfId="10058"/>
    <cellStyle name="Comma 3 3 2 2 6 4 20" xfId="10059"/>
    <cellStyle name="Comma 3 3 2 2 6 4 21" xfId="10060"/>
    <cellStyle name="Comma 3 3 2 2 6 4 22" xfId="10061"/>
    <cellStyle name="Comma 3 3 2 2 6 4 3" xfId="10062"/>
    <cellStyle name="Comma 3 3 2 2 6 4 4" xfId="10063"/>
    <cellStyle name="Comma 3 3 2 2 6 4 5" xfId="10064"/>
    <cellStyle name="Comma 3 3 2 2 6 4 6" xfId="10065"/>
    <cellStyle name="Comma 3 3 2 2 6 4 7" xfId="10066"/>
    <cellStyle name="Comma 3 3 2 2 6 4 8" xfId="10067"/>
    <cellStyle name="Comma 3 3 2 2 6 4 9" xfId="10068"/>
    <cellStyle name="Comma 3 3 2 2 6 5" xfId="10069"/>
    <cellStyle name="Comma 3 3 2 2 6 5 10" xfId="10070"/>
    <cellStyle name="Comma 3 3 2 2 6 5 11" xfId="10071"/>
    <cellStyle name="Comma 3 3 2 2 6 5 12" xfId="10072"/>
    <cellStyle name="Comma 3 3 2 2 6 5 13" xfId="10073"/>
    <cellStyle name="Comma 3 3 2 2 6 5 14" xfId="10074"/>
    <cellStyle name="Comma 3 3 2 2 6 5 15" xfId="10075"/>
    <cellStyle name="Comma 3 3 2 2 6 5 16" xfId="10076"/>
    <cellStyle name="Comma 3 3 2 2 6 5 17" xfId="10077"/>
    <cellStyle name="Comma 3 3 2 2 6 5 18" xfId="10078"/>
    <cellStyle name="Comma 3 3 2 2 6 5 19" xfId="10079"/>
    <cellStyle name="Comma 3 3 2 2 6 5 2" xfId="10080"/>
    <cellStyle name="Comma 3 3 2 2 6 5 20" xfId="10081"/>
    <cellStyle name="Comma 3 3 2 2 6 5 21" xfId="10082"/>
    <cellStyle name="Comma 3 3 2 2 6 5 22" xfId="10083"/>
    <cellStyle name="Comma 3 3 2 2 6 5 3" xfId="10084"/>
    <cellStyle name="Comma 3 3 2 2 6 5 4" xfId="10085"/>
    <cellStyle name="Comma 3 3 2 2 6 5 5" xfId="10086"/>
    <cellStyle name="Comma 3 3 2 2 6 5 6" xfId="10087"/>
    <cellStyle name="Comma 3 3 2 2 6 5 7" xfId="10088"/>
    <cellStyle name="Comma 3 3 2 2 6 5 8" xfId="10089"/>
    <cellStyle name="Comma 3 3 2 2 6 5 9" xfId="10090"/>
    <cellStyle name="Comma 3 3 2 2 6 6" xfId="10091"/>
    <cellStyle name="Comma 3 3 2 2 6 6 10" xfId="10092"/>
    <cellStyle name="Comma 3 3 2 2 6 6 11" xfId="10093"/>
    <cellStyle name="Comma 3 3 2 2 6 6 12" xfId="10094"/>
    <cellStyle name="Comma 3 3 2 2 6 6 13" xfId="10095"/>
    <cellStyle name="Comma 3 3 2 2 6 6 14" xfId="10096"/>
    <cellStyle name="Comma 3 3 2 2 6 6 15" xfId="10097"/>
    <cellStyle name="Comma 3 3 2 2 6 6 16" xfId="10098"/>
    <cellStyle name="Comma 3 3 2 2 6 6 17" xfId="10099"/>
    <cellStyle name="Comma 3 3 2 2 6 6 18" xfId="10100"/>
    <cellStyle name="Comma 3 3 2 2 6 6 19" xfId="10101"/>
    <cellStyle name="Comma 3 3 2 2 6 6 2" xfId="10102"/>
    <cellStyle name="Comma 3 3 2 2 6 6 20" xfId="10103"/>
    <cellStyle name="Comma 3 3 2 2 6 6 21" xfId="10104"/>
    <cellStyle name="Comma 3 3 2 2 6 6 22" xfId="10105"/>
    <cellStyle name="Comma 3 3 2 2 6 6 3" xfId="10106"/>
    <cellStyle name="Comma 3 3 2 2 6 6 4" xfId="10107"/>
    <cellStyle name="Comma 3 3 2 2 6 6 5" xfId="10108"/>
    <cellStyle name="Comma 3 3 2 2 6 6 6" xfId="10109"/>
    <cellStyle name="Comma 3 3 2 2 6 6 7" xfId="10110"/>
    <cellStyle name="Comma 3 3 2 2 6 6 8" xfId="10111"/>
    <cellStyle name="Comma 3 3 2 2 6 6 9" xfId="10112"/>
    <cellStyle name="Comma 3 3 2 2 6 7" xfId="10113"/>
    <cellStyle name="Comma 3 3 2 2 6 7 10" xfId="10114"/>
    <cellStyle name="Comma 3 3 2 2 6 7 11" xfId="10115"/>
    <cellStyle name="Comma 3 3 2 2 6 7 12" xfId="10116"/>
    <cellStyle name="Comma 3 3 2 2 6 7 13" xfId="10117"/>
    <cellStyle name="Comma 3 3 2 2 6 7 14" xfId="10118"/>
    <cellStyle name="Comma 3 3 2 2 6 7 15" xfId="10119"/>
    <cellStyle name="Comma 3 3 2 2 6 7 16" xfId="10120"/>
    <cellStyle name="Comma 3 3 2 2 6 7 17" xfId="10121"/>
    <cellStyle name="Comma 3 3 2 2 6 7 18" xfId="10122"/>
    <cellStyle name="Comma 3 3 2 2 6 7 19" xfId="10123"/>
    <cellStyle name="Comma 3 3 2 2 6 7 2" xfId="10124"/>
    <cellStyle name="Comma 3 3 2 2 6 7 20" xfId="10125"/>
    <cellStyle name="Comma 3 3 2 2 6 7 21" xfId="10126"/>
    <cellStyle name="Comma 3 3 2 2 6 7 22" xfId="10127"/>
    <cellStyle name="Comma 3 3 2 2 6 7 3" xfId="10128"/>
    <cellStyle name="Comma 3 3 2 2 6 7 4" xfId="10129"/>
    <cellStyle name="Comma 3 3 2 2 6 7 5" xfId="10130"/>
    <cellStyle name="Comma 3 3 2 2 6 7 6" xfId="10131"/>
    <cellStyle name="Comma 3 3 2 2 6 7 7" xfId="10132"/>
    <cellStyle name="Comma 3 3 2 2 6 7 8" xfId="10133"/>
    <cellStyle name="Comma 3 3 2 2 6 7 9" xfId="10134"/>
    <cellStyle name="Comma 3 3 2 2 6 8" xfId="10135"/>
    <cellStyle name="Comma 3 3 2 2 6 8 10" xfId="10136"/>
    <cellStyle name="Comma 3 3 2 2 6 8 11" xfId="10137"/>
    <cellStyle name="Comma 3 3 2 2 6 8 12" xfId="10138"/>
    <cellStyle name="Comma 3 3 2 2 6 8 13" xfId="10139"/>
    <cellStyle name="Comma 3 3 2 2 6 8 14" xfId="10140"/>
    <cellStyle name="Comma 3 3 2 2 6 8 15" xfId="10141"/>
    <cellStyle name="Comma 3 3 2 2 6 8 16" xfId="10142"/>
    <cellStyle name="Comma 3 3 2 2 6 8 17" xfId="10143"/>
    <cellStyle name="Comma 3 3 2 2 6 8 18" xfId="10144"/>
    <cellStyle name="Comma 3 3 2 2 6 8 19" xfId="10145"/>
    <cellStyle name="Comma 3 3 2 2 6 8 2" xfId="10146"/>
    <cellStyle name="Comma 3 3 2 2 6 8 20" xfId="10147"/>
    <cellStyle name="Comma 3 3 2 2 6 8 21" xfId="10148"/>
    <cellStyle name="Comma 3 3 2 2 6 8 22" xfId="10149"/>
    <cellStyle name="Comma 3 3 2 2 6 8 3" xfId="10150"/>
    <cellStyle name="Comma 3 3 2 2 6 8 4" xfId="10151"/>
    <cellStyle name="Comma 3 3 2 2 6 8 5" xfId="10152"/>
    <cellStyle name="Comma 3 3 2 2 6 8 6" xfId="10153"/>
    <cellStyle name="Comma 3 3 2 2 6 8 7" xfId="10154"/>
    <cellStyle name="Comma 3 3 2 2 6 8 8" xfId="10155"/>
    <cellStyle name="Comma 3 3 2 2 6 8 9" xfId="10156"/>
    <cellStyle name="Comma 3 3 2 2 6 9" xfId="10157"/>
    <cellStyle name="Comma 3 3 2 2 6 9 10" xfId="10158"/>
    <cellStyle name="Comma 3 3 2 2 6 9 11" xfId="10159"/>
    <cellStyle name="Comma 3 3 2 2 6 9 12" xfId="10160"/>
    <cellStyle name="Comma 3 3 2 2 6 9 13" xfId="10161"/>
    <cellStyle name="Comma 3 3 2 2 6 9 14" xfId="10162"/>
    <cellStyle name="Comma 3 3 2 2 6 9 15" xfId="10163"/>
    <cellStyle name="Comma 3 3 2 2 6 9 16" xfId="10164"/>
    <cellStyle name="Comma 3 3 2 2 6 9 17" xfId="10165"/>
    <cellStyle name="Comma 3 3 2 2 6 9 18" xfId="10166"/>
    <cellStyle name="Comma 3 3 2 2 6 9 19" xfId="10167"/>
    <cellStyle name="Comma 3 3 2 2 6 9 2" xfId="10168"/>
    <cellStyle name="Comma 3 3 2 2 6 9 20" xfId="10169"/>
    <cellStyle name="Comma 3 3 2 2 6 9 21" xfId="10170"/>
    <cellStyle name="Comma 3 3 2 2 6 9 22" xfId="10171"/>
    <cellStyle name="Comma 3 3 2 2 6 9 3" xfId="10172"/>
    <cellStyle name="Comma 3 3 2 2 6 9 4" xfId="10173"/>
    <cellStyle name="Comma 3 3 2 2 6 9 5" xfId="10174"/>
    <cellStyle name="Comma 3 3 2 2 6 9 6" xfId="10175"/>
    <cellStyle name="Comma 3 3 2 2 6 9 7" xfId="10176"/>
    <cellStyle name="Comma 3 3 2 2 6 9 8" xfId="10177"/>
    <cellStyle name="Comma 3 3 2 2 6 9 9" xfId="10178"/>
    <cellStyle name="Comma 3 3 2 2 7" xfId="10179"/>
    <cellStyle name="Comma 3 3 2 2 8" xfId="10180"/>
    <cellStyle name="Comma 3 3 2 2 9" xfId="10181"/>
    <cellStyle name="Comma 3 3 2 20" xfId="10182"/>
    <cellStyle name="Comma 3 3 2 21" xfId="10183"/>
    <cellStyle name="Comma 3 3 2 22" xfId="10184"/>
    <cellStyle name="Comma 3 3 2 23" xfId="10185"/>
    <cellStyle name="Comma 3 3 2 24" xfId="10186"/>
    <cellStyle name="Comma 3 3 2 25" xfId="10187"/>
    <cellStyle name="Comma 3 3 2 26" xfId="10188"/>
    <cellStyle name="Comma 3 3 2 27" xfId="10189"/>
    <cellStyle name="Comma 3 3 2 28" xfId="10190"/>
    <cellStyle name="Comma 3 3 2 29" xfId="10191"/>
    <cellStyle name="Comma 3 3 2 3" xfId="10192"/>
    <cellStyle name="Comma 3 3 2 3 10" xfId="10193"/>
    <cellStyle name="Comma 3 3 2 3 10 10" xfId="10194"/>
    <cellStyle name="Comma 3 3 2 3 10 11" xfId="10195"/>
    <cellStyle name="Comma 3 3 2 3 10 12" xfId="10196"/>
    <cellStyle name="Comma 3 3 2 3 10 13" xfId="10197"/>
    <cellStyle name="Comma 3 3 2 3 10 14" xfId="10198"/>
    <cellStyle name="Comma 3 3 2 3 10 15" xfId="10199"/>
    <cellStyle name="Comma 3 3 2 3 10 16" xfId="10200"/>
    <cellStyle name="Comma 3 3 2 3 10 17" xfId="10201"/>
    <cellStyle name="Comma 3 3 2 3 10 18" xfId="10202"/>
    <cellStyle name="Comma 3 3 2 3 10 19" xfId="10203"/>
    <cellStyle name="Comma 3 3 2 3 10 2" xfId="10204"/>
    <cellStyle name="Comma 3 3 2 3 10 20" xfId="10205"/>
    <cellStyle name="Comma 3 3 2 3 10 21" xfId="10206"/>
    <cellStyle name="Comma 3 3 2 3 10 22" xfId="10207"/>
    <cellStyle name="Comma 3 3 2 3 10 3" xfId="10208"/>
    <cellStyle name="Comma 3 3 2 3 10 4" xfId="10209"/>
    <cellStyle name="Comma 3 3 2 3 10 5" xfId="10210"/>
    <cellStyle name="Comma 3 3 2 3 10 6" xfId="10211"/>
    <cellStyle name="Comma 3 3 2 3 10 7" xfId="10212"/>
    <cellStyle name="Comma 3 3 2 3 10 8" xfId="10213"/>
    <cellStyle name="Comma 3 3 2 3 10 9" xfId="10214"/>
    <cellStyle name="Comma 3 3 2 3 11" xfId="10215"/>
    <cellStyle name="Comma 3 3 2 3 11 10" xfId="10216"/>
    <cellStyle name="Comma 3 3 2 3 11 11" xfId="10217"/>
    <cellStyle name="Comma 3 3 2 3 11 12" xfId="10218"/>
    <cellStyle name="Comma 3 3 2 3 11 13" xfId="10219"/>
    <cellStyle name="Comma 3 3 2 3 11 14" xfId="10220"/>
    <cellStyle name="Comma 3 3 2 3 11 15" xfId="10221"/>
    <cellStyle name="Comma 3 3 2 3 11 16" xfId="10222"/>
    <cellStyle name="Comma 3 3 2 3 11 17" xfId="10223"/>
    <cellStyle name="Comma 3 3 2 3 11 18" xfId="10224"/>
    <cellStyle name="Comma 3 3 2 3 11 19" xfId="10225"/>
    <cellStyle name="Comma 3 3 2 3 11 2" xfId="10226"/>
    <cellStyle name="Comma 3 3 2 3 11 20" xfId="10227"/>
    <cellStyle name="Comma 3 3 2 3 11 21" xfId="10228"/>
    <cellStyle name="Comma 3 3 2 3 11 22" xfId="10229"/>
    <cellStyle name="Comma 3 3 2 3 11 3" xfId="10230"/>
    <cellStyle name="Comma 3 3 2 3 11 4" xfId="10231"/>
    <cellStyle name="Comma 3 3 2 3 11 5" xfId="10232"/>
    <cellStyle name="Comma 3 3 2 3 11 6" xfId="10233"/>
    <cellStyle name="Comma 3 3 2 3 11 7" xfId="10234"/>
    <cellStyle name="Comma 3 3 2 3 11 8" xfId="10235"/>
    <cellStyle name="Comma 3 3 2 3 11 9" xfId="10236"/>
    <cellStyle name="Comma 3 3 2 3 12" xfId="10237"/>
    <cellStyle name="Comma 3 3 2 3 12 10" xfId="10238"/>
    <cellStyle name="Comma 3 3 2 3 12 11" xfId="10239"/>
    <cellStyle name="Comma 3 3 2 3 12 12" xfId="10240"/>
    <cellStyle name="Comma 3 3 2 3 12 13" xfId="10241"/>
    <cellStyle name="Comma 3 3 2 3 12 14" xfId="10242"/>
    <cellStyle name="Comma 3 3 2 3 12 15" xfId="10243"/>
    <cellStyle name="Comma 3 3 2 3 12 16" xfId="10244"/>
    <cellStyle name="Comma 3 3 2 3 12 17" xfId="10245"/>
    <cellStyle name="Comma 3 3 2 3 12 18" xfId="10246"/>
    <cellStyle name="Comma 3 3 2 3 12 19" xfId="10247"/>
    <cellStyle name="Comma 3 3 2 3 12 2" xfId="10248"/>
    <cellStyle name="Comma 3 3 2 3 12 20" xfId="10249"/>
    <cellStyle name="Comma 3 3 2 3 12 21" xfId="10250"/>
    <cellStyle name="Comma 3 3 2 3 12 22" xfId="10251"/>
    <cellStyle name="Comma 3 3 2 3 12 3" xfId="10252"/>
    <cellStyle name="Comma 3 3 2 3 12 4" xfId="10253"/>
    <cellStyle name="Comma 3 3 2 3 12 5" xfId="10254"/>
    <cellStyle name="Comma 3 3 2 3 12 6" xfId="10255"/>
    <cellStyle name="Comma 3 3 2 3 12 7" xfId="10256"/>
    <cellStyle name="Comma 3 3 2 3 12 8" xfId="10257"/>
    <cellStyle name="Comma 3 3 2 3 12 9" xfId="10258"/>
    <cellStyle name="Comma 3 3 2 3 13" xfId="10259"/>
    <cellStyle name="Comma 3 3 2 3 13 10" xfId="10260"/>
    <cellStyle name="Comma 3 3 2 3 13 11" xfId="10261"/>
    <cellStyle name="Comma 3 3 2 3 13 12" xfId="10262"/>
    <cellStyle name="Comma 3 3 2 3 13 13" xfId="10263"/>
    <cellStyle name="Comma 3 3 2 3 13 14" xfId="10264"/>
    <cellStyle name="Comma 3 3 2 3 13 15" xfId="10265"/>
    <cellStyle name="Comma 3 3 2 3 13 16" xfId="10266"/>
    <cellStyle name="Comma 3 3 2 3 13 17" xfId="10267"/>
    <cellStyle name="Comma 3 3 2 3 13 18" xfId="10268"/>
    <cellStyle name="Comma 3 3 2 3 13 19" xfId="10269"/>
    <cellStyle name="Comma 3 3 2 3 13 2" xfId="10270"/>
    <cellStyle name="Comma 3 3 2 3 13 20" xfId="10271"/>
    <cellStyle name="Comma 3 3 2 3 13 21" xfId="10272"/>
    <cellStyle name="Comma 3 3 2 3 13 22" xfId="10273"/>
    <cellStyle name="Comma 3 3 2 3 13 3" xfId="10274"/>
    <cellStyle name="Comma 3 3 2 3 13 4" xfId="10275"/>
    <cellStyle name="Comma 3 3 2 3 13 5" xfId="10276"/>
    <cellStyle name="Comma 3 3 2 3 13 6" xfId="10277"/>
    <cellStyle name="Comma 3 3 2 3 13 7" xfId="10278"/>
    <cellStyle name="Comma 3 3 2 3 13 8" xfId="10279"/>
    <cellStyle name="Comma 3 3 2 3 13 9" xfId="10280"/>
    <cellStyle name="Comma 3 3 2 3 14" xfId="10281"/>
    <cellStyle name="Comma 3 3 2 3 14 10" xfId="10282"/>
    <cellStyle name="Comma 3 3 2 3 14 11" xfId="10283"/>
    <cellStyle name="Comma 3 3 2 3 14 12" xfId="10284"/>
    <cellStyle name="Comma 3 3 2 3 14 13" xfId="10285"/>
    <cellStyle name="Comma 3 3 2 3 14 14" xfId="10286"/>
    <cellStyle name="Comma 3 3 2 3 14 15" xfId="10287"/>
    <cellStyle name="Comma 3 3 2 3 14 16" xfId="10288"/>
    <cellStyle name="Comma 3 3 2 3 14 17" xfId="10289"/>
    <cellStyle name="Comma 3 3 2 3 14 18" xfId="10290"/>
    <cellStyle name="Comma 3 3 2 3 14 19" xfId="10291"/>
    <cellStyle name="Comma 3 3 2 3 14 2" xfId="10292"/>
    <cellStyle name="Comma 3 3 2 3 14 20" xfId="10293"/>
    <cellStyle name="Comma 3 3 2 3 14 21" xfId="10294"/>
    <cellStyle name="Comma 3 3 2 3 14 22" xfId="10295"/>
    <cellStyle name="Comma 3 3 2 3 14 3" xfId="10296"/>
    <cellStyle name="Comma 3 3 2 3 14 4" xfId="10297"/>
    <cellStyle name="Comma 3 3 2 3 14 5" xfId="10298"/>
    <cellStyle name="Comma 3 3 2 3 14 6" xfId="10299"/>
    <cellStyle name="Comma 3 3 2 3 14 7" xfId="10300"/>
    <cellStyle name="Comma 3 3 2 3 14 8" xfId="10301"/>
    <cellStyle name="Comma 3 3 2 3 14 9" xfId="10302"/>
    <cellStyle name="Comma 3 3 2 3 15" xfId="10303"/>
    <cellStyle name="Comma 3 3 2 3 15 10" xfId="10304"/>
    <cellStyle name="Comma 3 3 2 3 15 11" xfId="10305"/>
    <cellStyle name="Comma 3 3 2 3 15 12" xfId="10306"/>
    <cellStyle name="Comma 3 3 2 3 15 13" xfId="10307"/>
    <cellStyle name="Comma 3 3 2 3 15 14" xfId="10308"/>
    <cellStyle name="Comma 3 3 2 3 15 15" xfId="10309"/>
    <cellStyle name="Comma 3 3 2 3 15 16" xfId="10310"/>
    <cellStyle name="Comma 3 3 2 3 15 17" xfId="10311"/>
    <cellStyle name="Comma 3 3 2 3 15 18" xfId="10312"/>
    <cellStyle name="Comma 3 3 2 3 15 19" xfId="10313"/>
    <cellStyle name="Comma 3 3 2 3 15 2" xfId="10314"/>
    <cellStyle name="Comma 3 3 2 3 15 20" xfId="10315"/>
    <cellStyle name="Comma 3 3 2 3 15 21" xfId="10316"/>
    <cellStyle name="Comma 3 3 2 3 15 22" xfId="10317"/>
    <cellStyle name="Comma 3 3 2 3 15 3" xfId="10318"/>
    <cellStyle name="Comma 3 3 2 3 15 4" xfId="10319"/>
    <cellStyle name="Comma 3 3 2 3 15 5" xfId="10320"/>
    <cellStyle name="Comma 3 3 2 3 15 6" xfId="10321"/>
    <cellStyle name="Comma 3 3 2 3 15 7" xfId="10322"/>
    <cellStyle name="Comma 3 3 2 3 15 8" xfId="10323"/>
    <cellStyle name="Comma 3 3 2 3 15 9" xfId="10324"/>
    <cellStyle name="Comma 3 3 2 3 16" xfId="10325"/>
    <cellStyle name="Comma 3 3 2 3 16 10" xfId="10326"/>
    <cellStyle name="Comma 3 3 2 3 16 11" xfId="10327"/>
    <cellStyle name="Comma 3 3 2 3 16 12" xfId="10328"/>
    <cellStyle name="Comma 3 3 2 3 16 13" xfId="10329"/>
    <cellStyle name="Comma 3 3 2 3 16 14" xfId="10330"/>
    <cellStyle name="Comma 3 3 2 3 16 15" xfId="10331"/>
    <cellStyle name="Comma 3 3 2 3 16 16" xfId="10332"/>
    <cellStyle name="Comma 3 3 2 3 16 17" xfId="10333"/>
    <cellStyle name="Comma 3 3 2 3 16 18" xfId="10334"/>
    <cellStyle name="Comma 3 3 2 3 16 19" xfId="10335"/>
    <cellStyle name="Comma 3 3 2 3 16 2" xfId="10336"/>
    <cellStyle name="Comma 3 3 2 3 16 20" xfId="10337"/>
    <cellStyle name="Comma 3 3 2 3 16 21" xfId="10338"/>
    <cellStyle name="Comma 3 3 2 3 16 22" xfId="10339"/>
    <cellStyle name="Comma 3 3 2 3 16 3" xfId="10340"/>
    <cellStyle name="Comma 3 3 2 3 16 4" xfId="10341"/>
    <cellStyle name="Comma 3 3 2 3 16 5" xfId="10342"/>
    <cellStyle name="Comma 3 3 2 3 16 6" xfId="10343"/>
    <cellStyle name="Comma 3 3 2 3 16 7" xfId="10344"/>
    <cellStyle name="Comma 3 3 2 3 16 8" xfId="10345"/>
    <cellStyle name="Comma 3 3 2 3 16 9" xfId="10346"/>
    <cellStyle name="Comma 3 3 2 3 17" xfId="10347"/>
    <cellStyle name="Comma 3 3 2 3 17 10" xfId="10348"/>
    <cellStyle name="Comma 3 3 2 3 17 11" xfId="10349"/>
    <cellStyle name="Comma 3 3 2 3 17 12" xfId="10350"/>
    <cellStyle name="Comma 3 3 2 3 17 13" xfId="10351"/>
    <cellStyle name="Comma 3 3 2 3 17 14" xfId="10352"/>
    <cellStyle name="Comma 3 3 2 3 17 15" xfId="10353"/>
    <cellStyle name="Comma 3 3 2 3 17 16" xfId="10354"/>
    <cellStyle name="Comma 3 3 2 3 17 17" xfId="10355"/>
    <cellStyle name="Comma 3 3 2 3 17 18" xfId="10356"/>
    <cellStyle name="Comma 3 3 2 3 17 19" xfId="10357"/>
    <cellStyle name="Comma 3 3 2 3 17 2" xfId="10358"/>
    <cellStyle name="Comma 3 3 2 3 17 20" xfId="10359"/>
    <cellStyle name="Comma 3 3 2 3 17 21" xfId="10360"/>
    <cellStyle name="Comma 3 3 2 3 17 22" xfId="10361"/>
    <cellStyle name="Comma 3 3 2 3 17 3" xfId="10362"/>
    <cellStyle name="Comma 3 3 2 3 17 4" xfId="10363"/>
    <cellStyle name="Comma 3 3 2 3 17 5" xfId="10364"/>
    <cellStyle name="Comma 3 3 2 3 17 6" xfId="10365"/>
    <cellStyle name="Comma 3 3 2 3 17 7" xfId="10366"/>
    <cellStyle name="Comma 3 3 2 3 17 8" xfId="10367"/>
    <cellStyle name="Comma 3 3 2 3 17 9" xfId="10368"/>
    <cellStyle name="Comma 3 3 2 3 18" xfId="10369"/>
    <cellStyle name="Comma 3 3 2 3 18 10" xfId="10370"/>
    <cellStyle name="Comma 3 3 2 3 18 11" xfId="10371"/>
    <cellStyle name="Comma 3 3 2 3 18 12" xfId="10372"/>
    <cellStyle name="Comma 3 3 2 3 18 13" xfId="10373"/>
    <cellStyle name="Comma 3 3 2 3 18 14" xfId="10374"/>
    <cellStyle name="Comma 3 3 2 3 18 15" xfId="10375"/>
    <cellStyle name="Comma 3 3 2 3 18 16" xfId="10376"/>
    <cellStyle name="Comma 3 3 2 3 18 17" xfId="10377"/>
    <cellStyle name="Comma 3 3 2 3 18 18" xfId="10378"/>
    <cellStyle name="Comma 3 3 2 3 18 19" xfId="10379"/>
    <cellStyle name="Comma 3 3 2 3 18 2" xfId="10380"/>
    <cellStyle name="Comma 3 3 2 3 18 20" xfId="10381"/>
    <cellStyle name="Comma 3 3 2 3 18 21" xfId="10382"/>
    <cellStyle name="Comma 3 3 2 3 18 22" xfId="10383"/>
    <cellStyle name="Comma 3 3 2 3 18 3" xfId="10384"/>
    <cellStyle name="Comma 3 3 2 3 18 4" xfId="10385"/>
    <cellStyle name="Comma 3 3 2 3 18 5" xfId="10386"/>
    <cellStyle name="Comma 3 3 2 3 18 6" xfId="10387"/>
    <cellStyle name="Comma 3 3 2 3 18 7" xfId="10388"/>
    <cellStyle name="Comma 3 3 2 3 18 8" xfId="10389"/>
    <cellStyle name="Comma 3 3 2 3 18 9" xfId="10390"/>
    <cellStyle name="Comma 3 3 2 3 19" xfId="10391"/>
    <cellStyle name="Comma 3 3 2 3 19 10" xfId="10392"/>
    <cellStyle name="Comma 3 3 2 3 19 11" xfId="10393"/>
    <cellStyle name="Comma 3 3 2 3 19 12" xfId="10394"/>
    <cellStyle name="Comma 3 3 2 3 19 13" xfId="10395"/>
    <cellStyle name="Comma 3 3 2 3 19 14" xfId="10396"/>
    <cellStyle name="Comma 3 3 2 3 19 15" xfId="10397"/>
    <cellStyle name="Comma 3 3 2 3 19 16" xfId="10398"/>
    <cellStyle name="Comma 3 3 2 3 19 17" xfId="10399"/>
    <cellStyle name="Comma 3 3 2 3 19 18" xfId="10400"/>
    <cellStyle name="Comma 3 3 2 3 19 19" xfId="10401"/>
    <cellStyle name="Comma 3 3 2 3 19 2" xfId="10402"/>
    <cellStyle name="Comma 3 3 2 3 19 20" xfId="10403"/>
    <cellStyle name="Comma 3 3 2 3 19 21" xfId="10404"/>
    <cellStyle name="Comma 3 3 2 3 19 22" xfId="10405"/>
    <cellStyle name="Comma 3 3 2 3 19 3" xfId="10406"/>
    <cellStyle name="Comma 3 3 2 3 19 4" xfId="10407"/>
    <cellStyle name="Comma 3 3 2 3 19 5" xfId="10408"/>
    <cellStyle name="Comma 3 3 2 3 19 6" xfId="10409"/>
    <cellStyle name="Comma 3 3 2 3 19 7" xfId="10410"/>
    <cellStyle name="Comma 3 3 2 3 19 8" xfId="10411"/>
    <cellStyle name="Comma 3 3 2 3 19 9" xfId="10412"/>
    <cellStyle name="Comma 3 3 2 3 2" xfId="10413"/>
    <cellStyle name="Comma 3 3 2 3 2 10" xfId="10414"/>
    <cellStyle name="Comma 3 3 2 3 2 11" xfId="10415"/>
    <cellStyle name="Comma 3 3 2 3 2 12" xfId="10416"/>
    <cellStyle name="Comma 3 3 2 3 2 13" xfId="10417"/>
    <cellStyle name="Comma 3 3 2 3 2 14" xfId="10418"/>
    <cellStyle name="Comma 3 3 2 3 2 15" xfId="10419"/>
    <cellStyle name="Comma 3 3 2 3 2 16" xfId="10420"/>
    <cellStyle name="Comma 3 3 2 3 2 17" xfId="10421"/>
    <cellStyle name="Comma 3 3 2 3 2 18" xfId="10422"/>
    <cellStyle name="Comma 3 3 2 3 2 19" xfId="10423"/>
    <cellStyle name="Comma 3 3 2 3 2 2" xfId="10424"/>
    <cellStyle name="Comma 3 3 2 3 2 20" xfId="10425"/>
    <cellStyle name="Comma 3 3 2 3 2 21" xfId="10426"/>
    <cellStyle name="Comma 3 3 2 3 2 22" xfId="10427"/>
    <cellStyle name="Comma 3 3 2 3 2 23" xfId="10428"/>
    <cellStyle name="Comma 3 3 2 3 2 24" xfId="10429"/>
    <cellStyle name="Comma 3 3 2 3 2 25" xfId="10430"/>
    <cellStyle name="Comma 3 3 2 3 2 26" xfId="10431"/>
    <cellStyle name="Comma 3 3 2 3 2 27" xfId="10432"/>
    <cellStyle name="Comma 3 3 2 3 2 28" xfId="10433"/>
    <cellStyle name="Comma 3 3 2 3 2 29" xfId="10434"/>
    <cellStyle name="Comma 3 3 2 3 2 3" xfId="10435"/>
    <cellStyle name="Comma 3 3 2 3 2 30" xfId="10436"/>
    <cellStyle name="Comma 3 3 2 3 2 31" xfId="10437"/>
    <cellStyle name="Comma 3 3 2 3 2 32" xfId="10438"/>
    <cellStyle name="Comma 3 3 2 3 2 33" xfId="10439"/>
    <cellStyle name="Comma 3 3 2 3 2 34" xfId="10440"/>
    <cellStyle name="Comma 3 3 2 3 2 35" xfId="10441"/>
    <cellStyle name="Comma 3 3 2 3 2 36" xfId="10442"/>
    <cellStyle name="Comma 3 3 2 3 2 37" xfId="10443"/>
    <cellStyle name="Comma 3 3 2 3 2 38" xfId="10444"/>
    <cellStyle name="Comma 3 3 2 3 2 39" xfId="10445"/>
    <cellStyle name="Comma 3 3 2 3 2 4" xfId="10446"/>
    <cellStyle name="Comma 3 3 2 3 2 40" xfId="10447"/>
    <cellStyle name="Comma 3 3 2 3 2 5" xfId="10448"/>
    <cellStyle name="Comma 3 3 2 3 2 6" xfId="10449"/>
    <cellStyle name="Comma 3 3 2 3 2 7" xfId="10450"/>
    <cellStyle name="Comma 3 3 2 3 2 8" xfId="10451"/>
    <cellStyle name="Comma 3 3 2 3 2 9" xfId="10452"/>
    <cellStyle name="Comma 3 3 2 3 20" xfId="10453"/>
    <cellStyle name="Comma 3 3 2 3 21" xfId="10454"/>
    <cellStyle name="Comma 3 3 2 3 22" xfId="10455"/>
    <cellStyle name="Comma 3 3 2 3 23" xfId="10456"/>
    <cellStyle name="Comma 3 3 2 3 24" xfId="10457"/>
    <cellStyle name="Comma 3 3 2 3 25" xfId="10458"/>
    <cellStyle name="Comma 3 3 2 3 26" xfId="10459"/>
    <cellStyle name="Comma 3 3 2 3 27" xfId="10460"/>
    <cellStyle name="Comma 3 3 2 3 28" xfId="10461"/>
    <cellStyle name="Comma 3 3 2 3 29" xfId="10462"/>
    <cellStyle name="Comma 3 3 2 3 3" xfId="10463"/>
    <cellStyle name="Comma 3 3 2 3 30" xfId="10464"/>
    <cellStyle name="Comma 3 3 2 3 31" xfId="10465"/>
    <cellStyle name="Comma 3 3 2 3 32" xfId="10466"/>
    <cellStyle name="Comma 3 3 2 3 33" xfId="10467"/>
    <cellStyle name="Comma 3 3 2 3 34" xfId="10468"/>
    <cellStyle name="Comma 3 3 2 3 35" xfId="10469"/>
    <cellStyle name="Comma 3 3 2 3 36" xfId="10470"/>
    <cellStyle name="Comma 3 3 2 3 37" xfId="10471"/>
    <cellStyle name="Comma 3 3 2 3 38" xfId="10472"/>
    <cellStyle name="Comma 3 3 2 3 39" xfId="10473"/>
    <cellStyle name="Comma 3 3 2 3 4" xfId="10474"/>
    <cellStyle name="Comma 3 3 2 3 40" xfId="10475"/>
    <cellStyle name="Comma 3 3 2 3 5" xfId="10476"/>
    <cellStyle name="Comma 3 3 2 3 6" xfId="10477"/>
    <cellStyle name="Comma 3 3 2 3 7" xfId="10478"/>
    <cellStyle name="Comma 3 3 2 3 8" xfId="10479"/>
    <cellStyle name="Comma 3 3 2 3 9" xfId="10480"/>
    <cellStyle name="Comma 3 3 2 3 9 10" xfId="10481"/>
    <cellStyle name="Comma 3 3 2 3 9 11" xfId="10482"/>
    <cellStyle name="Comma 3 3 2 3 9 12" xfId="10483"/>
    <cellStyle name="Comma 3 3 2 3 9 13" xfId="10484"/>
    <cellStyle name="Comma 3 3 2 3 9 14" xfId="10485"/>
    <cellStyle name="Comma 3 3 2 3 9 15" xfId="10486"/>
    <cellStyle name="Comma 3 3 2 3 9 16" xfId="10487"/>
    <cellStyle name="Comma 3 3 2 3 9 17" xfId="10488"/>
    <cellStyle name="Comma 3 3 2 3 9 18" xfId="10489"/>
    <cellStyle name="Comma 3 3 2 3 9 19" xfId="10490"/>
    <cellStyle name="Comma 3 3 2 3 9 2" xfId="10491"/>
    <cellStyle name="Comma 3 3 2 3 9 20" xfId="10492"/>
    <cellStyle name="Comma 3 3 2 3 9 21" xfId="10493"/>
    <cellStyle name="Comma 3 3 2 3 9 22" xfId="10494"/>
    <cellStyle name="Comma 3 3 2 3 9 3" xfId="10495"/>
    <cellStyle name="Comma 3 3 2 3 9 4" xfId="10496"/>
    <cellStyle name="Comma 3 3 2 3 9 5" xfId="10497"/>
    <cellStyle name="Comma 3 3 2 3 9 6" xfId="10498"/>
    <cellStyle name="Comma 3 3 2 3 9 7" xfId="10499"/>
    <cellStyle name="Comma 3 3 2 3 9 8" xfId="10500"/>
    <cellStyle name="Comma 3 3 2 3 9 9" xfId="10501"/>
    <cellStyle name="Comma 3 3 2 30" xfId="10502"/>
    <cellStyle name="Comma 3 3 2 31" xfId="10503"/>
    <cellStyle name="Comma 3 3 2 32" xfId="10504"/>
    <cellStyle name="Comma 3 3 2 33" xfId="10505"/>
    <cellStyle name="Comma 3 3 2 34" xfId="10506"/>
    <cellStyle name="Comma 3 3 2 35" xfId="10507"/>
    <cellStyle name="Comma 3 3 2 36" xfId="10508"/>
    <cellStyle name="Comma 3 3 2 37" xfId="10509"/>
    <cellStyle name="Comma 3 3 2 38" xfId="10510"/>
    <cellStyle name="Comma 3 3 2 39" xfId="10511"/>
    <cellStyle name="Comma 3 3 2 4" xfId="10512"/>
    <cellStyle name="Comma 3 3 2 40" xfId="10513"/>
    <cellStyle name="Comma 3 3 2 41" xfId="10514"/>
    <cellStyle name="Comma 3 3 2 42" xfId="10515"/>
    <cellStyle name="Comma 3 3 2 43" xfId="10516"/>
    <cellStyle name="Comma 3 3 2 44" xfId="10517"/>
    <cellStyle name="Comma 3 3 2 45" xfId="10518"/>
    <cellStyle name="Comma 3 3 2 46" xfId="10519"/>
    <cellStyle name="Comma 3 3 2 5" xfId="10520"/>
    <cellStyle name="Comma 3 3 2 6" xfId="10521"/>
    <cellStyle name="Comma 3 3 2 7" xfId="10522"/>
    <cellStyle name="Comma 3 3 2 8" xfId="10523"/>
    <cellStyle name="Comma 3 3 2 9" xfId="10524"/>
    <cellStyle name="Comma 3 3 20" xfId="10525"/>
    <cellStyle name="Comma 3 3 20 10" xfId="10526"/>
    <cellStyle name="Comma 3 3 20 11" xfId="10527"/>
    <cellStyle name="Comma 3 3 20 12" xfId="10528"/>
    <cellStyle name="Comma 3 3 20 13" xfId="10529"/>
    <cellStyle name="Comma 3 3 20 14" xfId="10530"/>
    <cellStyle name="Comma 3 3 20 15" xfId="10531"/>
    <cellStyle name="Comma 3 3 20 16" xfId="10532"/>
    <cellStyle name="Comma 3 3 20 17" xfId="10533"/>
    <cellStyle name="Comma 3 3 20 18" xfId="10534"/>
    <cellStyle name="Comma 3 3 20 19" xfId="10535"/>
    <cellStyle name="Comma 3 3 20 2" xfId="10536"/>
    <cellStyle name="Comma 3 3 20 20" xfId="10537"/>
    <cellStyle name="Comma 3 3 20 21" xfId="10538"/>
    <cellStyle name="Comma 3 3 20 22" xfId="10539"/>
    <cellStyle name="Comma 3 3 20 3" xfId="10540"/>
    <cellStyle name="Comma 3 3 20 4" xfId="10541"/>
    <cellStyle name="Comma 3 3 20 5" xfId="10542"/>
    <cellStyle name="Comma 3 3 20 6" xfId="10543"/>
    <cellStyle name="Comma 3 3 20 7" xfId="10544"/>
    <cellStyle name="Comma 3 3 20 8" xfId="10545"/>
    <cellStyle name="Comma 3 3 20 9" xfId="10546"/>
    <cellStyle name="Comma 3 3 21" xfId="10547"/>
    <cellStyle name="Comma 3 3 21 10" xfId="10548"/>
    <cellStyle name="Comma 3 3 21 11" xfId="10549"/>
    <cellStyle name="Comma 3 3 21 12" xfId="10550"/>
    <cellStyle name="Comma 3 3 21 13" xfId="10551"/>
    <cellStyle name="Comma 3 3 21 14" xfId="10552"/>
    <cellStyle name="Comma 3 3 21 15" xfId="10553"/>
    <cellStyle name="Comma 3 3 21 16" xfId="10554"/>
    <cellStyle name="Comma 3 3 21 17" xfId="10555"/>
    <cellStyle name="Comma 3 3 21 18" xfId="10556"/>
    <cellStyle name="Comma 3 3 21 19" xfId="10557"/>
    <cellStyle name="Comma 3 3 21 2" xfId="10558"/>
    <cellStyle name="Comma 3 3 21 20" xfId="10559"/>
    <cellStyle name="Comma 3 3 21 21" xfId="10560"/>
    <cellStyle name="Comma 3 3 21 22" xfId="10561"/>
    <cellStyle name="Comma 3 3 21 3" xfId="10562"/>
    <cellStyle name="Comma 3 3 21 4" xfId="10563"/>
    <cellStyle name="Comma 3 3 21 5" xfId="10564"/>
    <cellStyle name="Comma 3 3 21 6" xfId="10565"/>
    <cellStyle name="Comma 3 3 21 7" xfId="10566"/>
    <cellStyle name="Comma 3 3 21 8" xfId="10567"/>
    <cellStyle name="Comma 3 3 21 9" xfId="10568"/>
    <cellStyle name="Comma 3 3 22" xfId="10569"/>
    <cellStyle name="Comma 3 3 22 10" xfId="10570"/>
    <cellStyle name="Comma 3 3 22 11" xfId="10571"/>
    <cellStyle name="Comma 3 3 22 12" xfId="10572"/>
    <cellStyle name="Comma 3 3 22 13" xfId="10573"/>
    <cellStyle name="Comma 3 3 22 14" xfId="10574"/>
    <cellStyle name="Comma 3 3 22 15" xfId="10575"/>
    <cellStyle name="Comma 3 3 22 16" xfId="10576"/>
    <cellStyle name="Comma 3 3 22 17" xfId="10577"/>
    <cellStyle name="Comma 3 3 22 18" xfId="10578"/>
    <cellStyle name="Comma 3 3 22 19" xfId="10579"/>
    <cellStyle name="Comma 3 3 22 2" xfId="10580"/>
    <cellStyle name="Comma 3 3 22 20" xfId="10581"/>
    <cellStyle name="Comma 3 3 22 21" xfId="10582"/>
    <cellStyle name="Comma 3 3 22 22" xfId="10583"/>
    <cellStyle name="Comma 3 3 22 3" xfId="10584"/>
    <cellStyle name="Comma 3 3 22 4" xfId="10585"/>
    <cellStyle name="Comma 3 3 22 5" xfId="10586"/>
    <cellStyle name="Comma 3 3 22 6" xfId="10587"/>
    <cellStyle name="Comma 3 3 22 7" xfId="10588"/>
    <cellStyle name="Comma 3 3 22 8" xfId="10589"/>
    <cellStyle name="Comma 3 3 22 9" xfId="10590"/>
    <cellStyle name="Comma 3 3 23" xfId="10591"/>
    <cellStyle name="Comma 3 3 23 10" xfId="10592"/>
    <cellStyle name="Comma 3 3 23 11" xfId="10593"/>
    <cellStyle name="Comma 3 3 23 12" xfId="10594"/>
    <cellStyle name="Comma 3 3 23 13" xfId="10595"/>
    <cellStyle name="Comma 3 3 23 14" xfId="10596"/>
    <cellStyle name="Comma 3 3 23 15" xfId="10597"/>
    <cellStyle name="Comma 3 3 23 16" xfId="10598"/>
    <cellStyle name="Comma 3 3 23 17" xfId="10599"/>
    <cellStyle name="Comma 3 3 23 18" xfId="10600"/>
    <cellStyle name="Comma 3 3 23 19" xfId="10601"/>
    <cellStyle name="Comma 3 3 23 2" xfId="10602"/>
    <cellStyle name="Comma 3 3 23 20" xfId="10603"/>
    <cellStyle name="Comma 3 3 23 21" xfId="10604"/>
    <cellStyle name="Comma 3 3 23 22" xfId="10605"/>
    <cellStyle name="Comma 3 3 23 3" xfId="10606"/>
    <cellStyle name="Comma 3 3 23 4" xfId="10607"/>
    <cellStyle name="Comma 3 3 23 5" xfId="10608"/>
    <cellStyle name="Comma 3 3 23 6" xfId="10609"/>
    <cellStyle name="Comma 3 3 23 7" xfId="10610"/>
    <cellStyle name="Comma 3 3 23 8" xfId="10611"/>
    <cellStyle name="Comma 3 3 23 9" xfId="10612"/>
    <cellStyle name="Comma 3 3 24" xfId="10613"/>
    <cellStyle name="Comma 3 3 24 10" xfId="10614"/>
    <cellStyle name="Comma 3 3 24 11" xfId="10615"/>
    <cellStyle name="Comma 3 3 24 12" xfId="10616"/>
    <cellStyle name="Comma 3 3 24 13" xfId="10617"/>
    <cellStyle name="Comma 3 3 24 14" xfId="10618"/>
    <cellStyle name="Comma 3 3 24 15" xfId="10619"/>
    <cellStyle name="Comma 3 3 24 16" xfId="10620"/>
    <cellStyle name="Comma 3 3 24 17" xfId="10621"/>
    <cellStyle name="Comma 3 3 24 18" xfId="10622"/>
    <cellStyle name="Comma 3 3 24 19" xfId="10623"/>
    <cellStyle name="Comma 3 3 24 2" xfId="10624"/>
    <cellStyle name="Comma 3 3 24 20" xfId="10625"/>
    <cellStyle name="Comma 3 3 24 21" xfId="10626"/>
    <cellStyle name="Comma 3 3 24 22" xfId="10627"/>
    <cellStyle name="Comma 3 3 24 3" xfId="10628"/>
    <cellStyle name="Comma 3 3 24 4" xfId="10629"/>
    <cellStyle name="Comma 3 3 24 5" xfId="10630"/>
    <cellStyle name="Comma 3 3 24 6" xfId="10631"/>
    <cellStyle name="Comma 3 3 24 7" xfId="10632"/>
    <cellStyle name="Comma 3 3 24 8" xfId="10633"/>
    <cellStyle name="Comma 3 3 24 9" xfId="10634"/>
    <cellStyle name="Comma 3 3 25" xfId="10635"/>
    <cellStyle name="Comma 3 3 25 10" xfId="10636"/>
    <cellStyle name="Comma 3 3 25 11" xfId="10637"/>
    <cellStyle name="Comma 3 3 25 12" xfId="10638"/>
    <cellStyle name="Comma 3 3 25 13" xfId="10639"/>
    <cellStyle name="Comma 3 3 25 14" xfId="10640"/>
    <cellStyle name="Comma 3 3 25 15" xfId="10641"/>
    <cellStyle name="Comma 3 3 25 16" xfId="10642"/>
    <cellStyle name="Comma 3 3 25 17" xfId="10643"/>
    <cellStyle name="Comma 3 3 25 18" xfId="10644"/>
    <cellStyle name="Comma 3 3 25 19" xfId="10645"/>
    <cellStyle name="Comma 3 3 25 2" xfId="10646"/>
    <cellStyle name="Comma 3 3 25 20" xfId="10647"/>
    <cellStyle name="Comma 3 3 25 21" xfId="10648"/>
    <cellStyle name="Comma 3 3 25 22" xfId="10649"/>
    <cellStyle name="Comma 3 3 25 3" xfId="10650"/>
    <cellStyle name="Comma 3 3 25 4" xfId="10651"/>
    <cellStyle name="Comma 3 3 25 5" xfId="10652"/>
    <cellStyle name="Comma 3 3 25 6" xfId="10653"/>
    <cellStyle name="Comma 3 3 25 7" xfId="10654"/>
    <cellStyle name="Comma 3 3 25 8" xfId="10655"/>
    <cellStyle name="Comma 3 3 25 9" xfId="10656"/>
    <cellStyle name="Comma 3 3 26" xfId="10657"/>
    <cellStyle name="Comma 3 3 27" xfId="10658"/>
    <cellStyle name="Comma 3 3 28" xfId="10659"/>
    <cellStyle name="Comma 3 3 29" xfId="10660"/>
    <cellStyle name="Comma 3 3 3" xfId="10661"/>
    <cellStyle name="Comma 3 3 3 10" xfId="10662"/>
    <cellStyle name="Comma 3 3 3 11" xfId="10663"/>
    <cellStyle name="Comma 3 3 3 12" xfId="10664"/>
    <cellStyle name="Comma 3 3 3 13" xfId="10665"/>
    <cellStyle name="Comma 3 3 3 14" xfId="10666"/>
    <cellStyle name="Comma 3 3 3 15" xfId="10667"/>
    <cellStyle name="Comma 3 3 3 16" xfId="10668"/>
    <cellStyle name="Comma 3 3 3 17" xfId="10669"/>
    <cellStyle name="Comma 3 3 3 18" xfId="10670"/>
    <cellStyle name="Comma 3 3 3 19" xfId="10671"/>
    <cellStyle name="Comma 3 3 3 2" xfId="10672"/>
    <cellStyle name="Comma 3 3 3 2 10" xfId="10673"/>
    <cellStyle name="Comma 3 3 3 2 10 10" xfId="10674"/>
    <cellStyle name="Comma 3 3 3 2 10 11" xfId="10675"/>
    <cellStyle name="Comma 3 3 3 2 10 12" xfId="10676"/>
    <cellStyle name="Comma 3 3 3 2 10 13" xfId="10677"/>
    <cellStyle name="Comma 3 3 3 2 10 14" xfId="10678"/>
    <cellStyle name="Comma 3 3 3 2 10 15" xfId="10679"/>
    <cellStyle name="Comma 3 3 3 2 10 16" xfId="10680"/>
    <cellStyle name="Comma 3 3 3 2 10 17" xfId="10681"/>
    <cellStyle name="Comma 3 3 3 2 10 18" xfId="10682"/>
    <cellStyle name="Comma 3 3 3 2 10 19" xfId="10683"/>
    <cellStyle name="Comma 3 3 3 2 10 2" xfId="10684"/>
    <cellStyle name="Comma 3 3 3 2 10 20" xfId="10685"/>
    <cellStyle name="Comma 3 3 3 2 10 21" xfId="10686"/>
    <cellStyle name="Comma 3 3 3 2 10 22" xfId="10687"/>
    <cellStyle name="Comma 3 3 3 2 10 3" xfId="10688"/>
    <cellStyle name="Comma 3 3 3 2 10 4" xfId="10689"/>
    <cellStyle name="Comma 3 3 3 2 10 5" xfId="10690"/>
    <cellStyle name="Comma 3 3 3 2 10 6" xfId="10691"/>
    <cellStyle name="Comma 3 3 3 2 10 7" xfId="10692"/>
    <cellStyle name="Comma 3 3 3 2 10 8" xfId="10693"/>
    <cellStyle name="Comma 3 3 3 2 10 9" xfId="10694"/>
    <cellStyle name="Comma 3 3 3 2 11" xfId="10695"/>
    <cellStyle name="Comma 3 3 3 2 11 10" xfId="10696"/>
    <cellStyle name="Comma 3 3 3 2 11 11" xfId="10697"/>
    <cellStyle name="Comma 3 3 3 2 11 12" xfId="10698"/>
    <cellStyle name="Comma 3 3 3 2 11 13" xfId="10699"/>
    <cellStyle name="Comma 3 3 3 2 11 14" xfId="10700"/>
    <cellStyle name="Comma 3 3 3 2 11 15" xfId="10701"/>
    <cellStyle name="Comma 3 3 3 2 11 16" xfId="10702"/>
    <cellStyle name="Comma 3 3 3 2 11 17" xfId="10703"/>
    <cellStyle name="Comma 3 3 3 2 11 18" xfId="10704"/>
    <cellStyle name="Comma 3 3 3 2 11 19" xfId="10705"/>
    <cellStyle name="Comma 3 3 3 2 11 2" xfId="10706"/>
    <cellStyle name="Comma 3 3 3 2 11 20" xfId="10707"/>
    <cellStyle name="Comma 3 3 3 2 11 21" xfId="10708"/>
    <cellStyle name="Comma 3 3 3 2 11 22" xfId="10709"/>
    <cellStyle name="Comma 3 3 3 2 11 3" xfId="10710"/>
    <cellStyle name="Comma 3 3 3 2 11 4" xfId="10711"/>
    <cellStyle name="Comma 3 3 3 2 11 5" xfId="10712"/>
    <cellStyle name="Comma 3 3 3 2 11 6" xfId="10713"/>
    <cellStyle name="Comma 3 3 3 2 11 7" xfId="10714"/>
    <cellStyle name="Comma 3 3 3 2 11 8" xfId="10715"/>
    <cellStyle name="Comma 3 3 3 2 11 9" xfId="10716"/>
    <cellStyle name="Comma 3 3 3 2 12" xfId="10717"/>
    <cellStyle name="Comma 3 3 3 2 12 10" xfId="10718"/>
    <cellStyle name="Comma 3 3 3 2 12 11" xfId="10719"/>
    <cellStyle name="Comma 3 3 3 2 12 12" xfId="10720"/>
    <cellStyle name="Comma 3 3 3 2 12 13" xfId="10721"/>
    <cellStyle name="Comma 3 3 3 2 12 14" xfId="10722"/>
    <cellStyle name="Comma 3 3 3 2 12 15" xfId="10723"/>
    <cellStyle name="Comma 3 3 3 2 12 16" xfId="10724"/>
    <cellStyle name="Comma 3 3 3 2 12 17" xfId="10725"/>
    <cellStyle name="Comma 3 3 3 2 12 18" xfId="10726"/>
    <cellStyle name="Comma 3 3 3 2 12 19" xfId="10727"/>
    <cellStyle name="Comma 3 3 3 2 12 2" xfId="10728"/>
    <cellStyle name="Comma 3 3 3 2 12 20" xfId="10729"/>
    <cellStyle name="Comma 3 3 3 2 12 21" xfId="10730"/>
    <cellStyle name="Comma 3 3 3 2 12 22" xfId="10731"/>
    <cellStyle name="Comma 3 3 3 2 12 3" xfId="10732"/>
    <cellStyle name="Comma 3 3 3 2 12 4" xfId="10733"/>
    <cellStyle name="Comma 3 3 3 2 12 5" xfId="10734"/>
    <cellStyle name="Comma 3 3 3 2 12 6" xfId="10735"/>
    <cellStyle name="Comma 3 3 3 2 12 7" xfId="10736"/>
    <cellStyle name="Comma 3 3 3 2 12 8" xfId="10737"/>
    <cellStyle name="Comma 3 3 3 2 12 9" xfId="10738"/>
    <cellStyle name="Comma 3 3 3 2 13" xfId="10739"/>
    <cellStyle name="Comma 3 3 3 2 13 10" xfId="10740"/>
    <cellStyle name="Comma 3 3 3 2 13 11" xfId="10741"/>
    <cellStyle name="Comma 3 3 3 2 13 12" xfId="10742"/>
    <cellStyle name="Comma 3 3 3 2 13 13" xfId="10743"/>
    <cellStyle name="Comma 3 3 3 2 13 14" xfId="10744"/>
    <cellStyle name="Comma 3 3 3 2 13 15" xfId="10745"/>
    <cellStyle name="Comma 3 3 3 2 13 16" xfId="10746"/>
    <cellStyle name="Comma 3 3 3 2 13 17" xfId="10747"/>
    <cellStyle name="Comma 3 3 3 2 13 18" xfId="10748"/>
    <cellStyle name="Comma 3 3 3 2 13 19" xfId="10749"/>
    <cellStyle name="Comma 3 3 3 2 13 2" xfId="10750"/>
    <cellStyle name="Comma 3 3 3 2 13 20" xfId="10751"/>
    <cellStyle name="Comma 3 3 3 2 13 21" xfId="10752"/>
    <cellStyle name="Comma 3 3 3 2 13 22" xfId="10753"/>
    <cellStyle name="Comma 3 3 3 2 13 3" xfId="10754"/>
    <cellStyle name="Comma 3 3 3 2 13 4" xfId="10755"/>
    <cellStyle name="Comma 3 3 3 2 13 5" xfId="10756"/>
    <cellStyle name="Comma 3 3 3 2 13 6" xfId="10757"/>
    <cellStyle name="Comma 3 3 3 2 13 7" xfId="10758"/>
    <cellStyle name="Comma 3 3 3 2 13 8" xfId="10759"/>
    <cellStyle name="Comma 3 3 3 2 13 9" xfId="10760"/>
    <cellStyle name="Comma 3 3 3 2 14" xfId="10761"/>
    <cellStyle name="Comma 3 3 3 2 14 10" xfId="10762"/>
    <cellStyle name="Comma 3 3 3 2 14 11" xfId="10763"/>
    <cellStyle name="Comma 3 3 3 2 14 12" xfId="10764"/>
    <cellStyle name="Comma 3 3 3 2 14 13" xfId="10765"/>
    <cellStyle name="Comma 3 3 3 2 14 14" xfId="10766"/>
    <cellStyle name="Comma 3 3 3 2 14 15" xfId="10767"/>
    <cellStyle name="Comma 3 3 3 2 14 16" xfId="10768"/>
    <cellStyle name="Comma 3 3 3 2 14 17" xfId="10769"/>
    <cellStyle name="Comma 3 3 3 2 14 18" xfId="10770"/>
    <cellStyle name="Comma 3 3 3 2 14 19" xfId="10771"/>
    <cellStyle name="Comma 3 3 3 2 14 2" xfId="10772"/>
    <cellStyle name="Comma 3 3 3 2 14 20" xfId="10773"/>
    <cellStyle name="Comma 3 3 3 2 14 21" xfId="10774"/>
    <cellStyle name="Comma 3 3 3 2 14 22" xfId="10775"/>
    <cellStyle name="Comma 3 3 3 2 14 3" xfId="10776"/>
    <cellStyle name="Comma 3 3 3 2 14 4" xfId="10777"/>
    <cellStyle name="Comma 3 3 3 2 14 5" xfId="10778"/>
    <cellStyle name="Comma 3 3 3 2 14 6" xfId="10779"/>
    <cellStyle name="Comma 3 3 3 2 14 7" xfId="10780"/>
    <cellStyle name="Comma 3 3 3 2 14 8" xfId="10781"/>
    <cellStyle name="Comma 3 3 3 2 14 9" xfId="10782"/>
    <cellStyle name="Comma 3 3 3 2 15" xfId="10783"/>
    <cellStyle name="Comma 3 3 3 2 15 10" xfId="10784"/>
    <cellStyle name="Comma 3 3 3 2 15 11" xfId="10785"/>
    <cellStyle name="Comma 3 3 3 2 15 12" xfId="10786"/>
    <cellStyle name="Comma 3 3 3 2 15 13" xfId="10787"/>
    <cellStyle name="Comma 3 3 3 2 15 14" xfId="10788"/>
    <cellStyle name="Comma 3 3 3 2 15 15" xfId="10789"/>
    <cellStyle name="Comma 3 3 3 2 15 16" xfId="10790"/>
    <cellStyle name="Comma 3 3 3 2 15 17" xfId="10791"/>
    <cellStyle name="Comma 3 3 3 2 15 18" xfId="10792"/>
    <cellStyle name="Comma 3 3 3 2 15 19" xfId="10793"/>
    <cellStyle name="Comma 3 3 3 2 15 2" xfId="10794"/>
    <cellStyle name="Comma 3 3 3 2 15 20" xfId="10795"/>
    <cellStyle name="Comma 3 3 3 2 15 21" xfId="10796"/>
    <cellStyle name="Comma 3 3 3 2 15 22" xfId="10797"/>
    <cellStyle name="Comma 3 3 3 2 15 3" xfId="10798"/>
    <cellStyle name="Comma 3 3 3 2 15 4" xfId="10799"/>
    <cellStyle name="Comma 3 3 3 2 15 5" xfId="10800"/>
    <cellStyle name="Comma 3 3 3 2 15 6" xfId="10801"/>
    <cellStyle name="Comma 3 3 3 2 15 7" xfId="10802"/>
    <cellStyle name="Comma 3 3 3 2 15 8" xfId="10803"/>
    <cellStyle name="Comma 3 3 3 2 15 9" xfId="10804"/>
    <cellStyle name="Comma 3 3 3 2 16" xfId="10805"/>
    <cellStyle name="Comma 3 3 3 2 16 10" xfId="10806"/>
    <cellStyle name="Comma 3 3 3 2 16 11" xfId="10807"/>
    <cellStyle name="Comma 3 3 3 2 16 12" xfId="10808"/>
    <cellStyle name="Comma 3 3 3 2 16 13" xfId="10809"/>
    <cellStyle name="Comma 3 3 3 2 16 14" xfId="10810"/>
    <cellStyle name="Comma 3 3 3 2 16 15" xfId="10811"/>
    <cellStyle name="Comma 3 3 3 2 16 16" xfId="10812"/>
    <cellStyle name="Comma 3 3 3 2 16 17" xfId="10813"/>
    <cellStyle name="Comma 3 3 3 2 16 18" xfId="10814"/>
    <cellStyle name="Comma 3 3 3 2 16 19" xfId="10815"/>
    <cellStyle name="Comma 3 3 3 2 16 2" xfId="10816"/>
    <cellStyle name="Comma 3 3 3 2 16 20" xfId="10817"/>
    <cellStyle name="Comma 3 3 3 2 16 21" xfId="10818"/>
    <cellStyle name="Comma 3 3 3 2 16 22" xfId="10819"/>
    <cellStyle name="Comma 3 3 3 2 16 3" xfId="10820"/>
    <cellStyle name="Comma 3 3 3 2 16 4" xfId="10821"/>
    <cellStyle name="Comma 3 3 3 2 16 5" xfId="10822"/>
    <cellStyle name="Comma 3 3 3 2 16 6" xfId="10823"/>
    <cellStyle name="Comma 3 3 3 2 16 7" xfId="10824"/>
    <cellStyle name="Comma 3 3 3 2 16 8" xfId="10825"/>
    <cellStyle name="Comma 3 3 3 2 16 9" xfId="10826"/>
    <cellStyle name="Comma 3 3 3 2 17" xfId="10827"/>
    <cellStyle name="Comma 3 3 3 2 17 10" xfId="10828"/>
    <cellStyle name="Comma 3 3 3 2 17 11" xfId="10829"/>
    <cellStyle name="Comma 3 3 3 2 17 12" xfId="10830"/>
    <cellStyle name="Comma 3 3 3 2 17 13" xfId="10831"/>
    <cellStyle name="Comma 3 3 3 2 17 14" xfId="10832"/>
    <cellStyle name="Comma 3 3 3 2 17 15" xfId="10833"/>
    <cellStyle name="Comma 3 3 3 2 17 16" xfId="10834"/>
    <cellStyle name="Comma 3 3 3 2 17 17" xfId="10835"/>
    <cellStyle name="Comma 3 3 3 2 17 18" xfId="10836"/>
    <cellStyle name="Comma 3 3 3 2 17 19" xfId="10837"/>
    <cellStyle name="Comma 3 3 3 2 17 2" xfId="10838"/>
    <cellStyle name="Comma 3 3 3 2 17 20" xfId="10839"/>
    <cellStyle name="Comma 3 3 3 2 17 21" xfId="10840"/>
    <cellStyle name="Comma 3 3 3 2 17 22" xfId="10841"/>
    <cellStyle name="Comma 3 3 3 2 17 3" xfId="10842"/>
    <cellStyle name="Comma 3 3 3 2 17 4" xfId="10843"/>
    <cellStyle name="Comma 3 3 3 2 17 5" xfId="10844"/>
    <cellStyle name="Comma 3 3 3 2 17 6" xfId="10845"/>
    <cellStyle name="Comma 3 3 3 2 17 7" xfId="10846"/>
    <cellStyle name="Comma 3 3 3 2 17 8" xfId="10847"/>
    <cellStyle name="Comma 3 3 3 2 17 9" xfId="10848"/>
    <cellStyle name="Comma 3 3 3 2 18" xfId="10849"/>
    <cellStyle name="Comma 3 3 3 2 18 10" xfId="10850"/>
    <cellStyle name="Comma 3 3 3 2 18 11" xfId="10851"/>
    <cellStyle name="Comma 3 3 3 2 18 12" xfId="10852"/>
    <cellStyle name="Comma 3 3 3 2 18 13" xfId="10853"/>
    <cellStyle name="Comma 3 3 3 2 18 14" xfId="10854"/>
    <cellStyle name="Comma 3 3 3 2 18 15" xfId="10855"/>
    <cellStyle name="Comma 3 3 3 2 18 16" xfId="10856"/>
    <cellStyle name="Comma 3 3 3 2 18 17" xfId="10857"/>
    <cellStyle name="Comma 3 3 3 2 18 18" xfId="10858"/>
    <cellStyle name="Comma 3 3 3 2 18 19" xfId="10859"/>
    <cellStyle name="Comma 3 3 3 2 18 2" xfId="10860"/>
    <cellStyle name="Comma 3 3 3 2 18 20" xfId="10861"/>
    <cellStyle name="Comma 3 3 3 2 18 21" xfId="10862"/>
    <cellStyle name="Comma 3 3 3 2 18 22" xfId="10863"/>
    <cellStyle name="Comma 3 3 3 2 18 3" xfId="10864"/>
    <cellStyle name="Comma 3 3 3 2 18 4" xfId="10865"/>
    <cellStyle name="Comma 3 3 3 2 18 5" xfId="10866"/>
    <cellStyle name="Comma 3 3 3 2 18 6" xfId="10867"/>
    <cellStyle name="Comma 3 3 3 2 18 7" xfId="10868"/>
    <cellStyle name="Comma 3 3 3 2 18 8" xfId="10869"/>
    <cellStyle name="Comma 3 3 3 2 18 9" xfId="10870"/>
    <cellStyle name="Comma 3 3 3 2 19" xfId="10871"/>
    <cellStyle name="Comma 3 3 3 2 19 10" xfId="10872"/>
    <cellStyle name="Comma 3 3 3 2 19 11" xfId="10873"/>
    <cellStyle name="Comma 3 3 3 2 19 12" xfId="10874"/>
    <cellStyle name="Comma 3 3 3 2 19 13" xfId="10875"/>
    <cellStyle name="Comma 3 3 3 2 19 14" xfId="10876"/>
    <cellStyle name="Comma 3 3 3 2 19 15" xfId="10877"/>
    <cellStyle name="Comma 3 3 3 2 19 16" xfId="10878"/>
    <cellStyle name="Comma 3 3 3 2 19 17" xfId="10879"/>
    <cellStyle name="Comma 3 3 3 2 19 18" xfId="10880"/>
    <cellStyle name="Comma 3 3 3 2 19 19" xfId="10881"/>
    <cellStyle name="Comma 3 3 3 2 19 2" xfId="10882"/>
    <cellStyle name="Comma 3 3 3 2 19 20" xfId="10883"/>
    <cellStyle name="Comma 3 3 3 2 19 21" xfId="10884"/>
    <cellStyle name="Comma 3 3 3 2 19 22" xfId="10885"/>
    <cellStyle name="Comma 3 3 3 2 19 3" xfId="10886"/>
    <cellStyle name="Comma 3 3 3 2 19 4" xfId="10887"/>
    <cellStyle name="Comma 3 3 3 2 19 5" xfId="10888"/>
    <cellStyle name="Comma 3 3 3 2 19 6" xfId="10889"/>
    <cellStyle name="Comma 3 3 3 2 19 7" xfId="10890"/>
    <cellStyle name="Comma 3 3 3 2 19 8" xfId="10891"/>
    <cellStyle name="Comma 3 3 3 2 19 9" xfId="10892"/>
    <cellStyle name="Comma 3 3 3 2 2" xfId="10893"/>
    <cellStyle name="Comma 3 3 3 2 2 10" xfId="10894"/>
    <cellStyle name="Comma 3 3 3 2 2 11" xfId="10895"/>
    <cellStyle name="Comma 3 3 3 2 2 12" xfId="10896"/>
    <cellStyle name="Comma 3 3 3 2 2 13" xfId="10897"/>
    <cellStyle name="Comma 3 3 3 2 2 14" xfId="10898"/>
    <cellStyle name="Comma 3 3 3 2 2 15" xfId="10899"/>
    <cellStyle name="Comma 3 3 3 2 2 16" xfId="10900"/>
    <cellStyle name="Comma 3 3 3 2 2 17" xfId="10901"/>
    <cellStyle name="Comma 3 3 3 2 2 18" xfId="10902"/>
    <cellStyle name="Comma 3 3 3 2 2 19" xfId="10903"/>
    <cellStyle name="Comma 3 3 3 2 2 2" xfId="10904"/>
    <cellStyle name="Comma 3 3 3 2 2 20" xfId="10905"/>
    <cellStyle name="Comma 3 3 3 2 2 21" xfId="10906"/>
    <cellStyle name="Comma 3 3 3 2 2 22" xfId="10907"/>
    <cellStyle name="Comma 3 3 3 2 2 23" xfId="10908"/>
    <cellStyle name="Comma 3 3 3 2 2 24" xfId="10909"/>
    <cellStyle name="Comma 3 3 3 2 2 25" xfId="10910"/>
    <cellStyle name="Comma 3 3 3 2 2 26" xfId="10911"/>
    <cellStyle name="Comma 3 3 3 2 2 27" xfId="10912"/>
    <cellStyle name="Comma 3 3 3 2 2 28" xfId="10913"/>
    <cellStyle name="Comma 3 3 3 2 2 29" xfId="10914"/>
    <cellStyle name="Comma 3 3 3 2 2 3" xfId="10915"/>
    <cellStyle name="Comma 3 3 3 2 2 30" xfId="10916"/>
    <cellStyle name="Comma 3 3 3 2 2 31" xfId="10917"/>
    <cellStyle name="Comma 3 3 3 2 2 32" xfId="10918"/>
    <cellStyle name="Comma 3 3 3 2 2 33" xfId="10919"/>
    <cellStyle name="Comma 3 3 3 2 2 34" xfId="10920"/>
    <cellStyle name="Comma 3 3 3 2 2 35" xfId="10921"/>
    <cellStyle name="Comma 3 3 3 2 2 36" xfId="10922"/>
    <cellStyle name="Comma 3 3 3 2 2 37" xfId="10923"/>
    <cellStyle name="Comma 3 3 3 2 2 38" xfId="10924"/>
    <cellStyle name="Comma 3 3 3 2 2 39" xfId="10925"/>
    <cellStyle name="Comma 3 3 3 2 2 4" xfId="10926"/>
    <cellStyle name="Comma 3 3 3 2 2 40" xfId="10927"/>
    <cellStyle name="Comma 3 3 3 2 2 5" xfId="10928"/>
    <cellStyle name="Comma 3 3 3 2 2 6" xfId="10929"/>
    <cellStyle name="Comma 3 3 3 2 2 7" xfId="10930"/>
    <cellStyle name="Comma 3 3 3 2 2 8" xfId="10931"/>
    <cellStyle name="Comma 3 3 3 2 2 9" xfId="10932"/>
    <cellStyle name="Comma 3 3 3 2 20" xfId="10933"/>
    <cellStyle name="Comma 3 3 3 2 21" xfId="10934"/>
    <cellStyle name="Comma 3 3 3 2 22" xfId="10935"/>
    <cellStyle name="Comma 3 3 3 2 23" xfId="10936"/>
    <cellStyle name="Comma 3 3 3 2 24" xfId="10937"/>
    <cellStyle name="Comma 3 3 3 2 25" xfId="10938"/>
    <cellStyle name="Comma 3 3 3 2 26" xfId="10939"/>
    <cellStyle name="Comma 3 3 3 2 27" xfId="10940"/>
    <cellStyle name="Comma 3 3 3 2 28" xfId="10941"/>
    <cellStyle name="Comma 3 3 3 2 29" xfId="10942"/>
    <cellStyle name="Comma 3 3 3 2 3" xfId="10943"/>
    <cellStyle name="Comma 3 3 3 2 30" xfId="10944"/>
    <cellStyle name="Comma 3 3 3 2 31" xfId="10945"/>
    <cellStyle name="Comma 3 3 3 2 32" xfId="10946"/>
    <cellStyle name="Comma 3 3 3 2 33" xfId="10947"/>
    <cellStyle name="Comma 3 3 3 2 34" xfId="10948"/>
    <cellStyle name="Comma 3 3 3 2 35" xfId="10949"/>
    <cellStyle name="Comma 3 3 3 2 36" xfId="10950"/>
    <cellStyle name="Comma 3 3 3 2 37" xfId="10951"/>
    <cellStyle name="Comma 3 3 3 2 38" xfId="10952"/>
    <cellStyle name="Comma 3 3 3 2 39" xfId="10953"/>
    <cellStyle name="Comma 3 3 3 2 4" xfId="10954"/>
    <cellStyle name="Comma 3 3 3 2 40" xfId="10955"/>
    <cellStyle name="Comma 3 3 3 2 5" xfId="10956"/>
    <cellStyle name="Comma 3 3 3 2 6" xfId="10957"/>
    <cellStyle name="Comma 3 3 3 2 7" xfId="10958"/>
    <cellStyle name="Comma 3 3 3 2 8" xfId="10959"/>
    <cellStyle name="Comma 3 3 3 2 9" xfId="10960"/>
    <cellStyle name="Comma 3 3 3 2 9 10" xfId="10961"/>
    <cellStyle name="Comma 3 3 3 2 9 11" xfId="10962"/>
    <cellStyle name="Comma 3 3 3 2 9 12" xfId="10963"/>
    <cellStyle name="Comma 3 3 3 2 9 13" xfId="10964"/>
    <cellStyle name="Comma 3 3 3 2 9 14" xfId="10965"/>
    <cellStyle name="Comma 3 3 3 2 9 15" xfId="10966"/>
    <cellStyle name="Comma 3 3 3 2 9 16" xfId="10967"/>
    <cellStyle name="Comma 3 3 3 2 9 17" xfId="10968"/>
    <cellStyle name="Comma 3 3 3 2 9 18" xfId="10969"/>
    <cellStyle name="Comma 3 3 3 2 9 19" xfId="10970"/>
    <cellStyle name="Comma 3 3 3 2 9 2" xfId="10971"/>
    <cellStyle name="Comma 3 3 3 2 9 20" xfId="10972"/>
    <cellStyle name="Comma 3 3 3 2 9 21" xfId="10973"/>
    <cellStyle name="Comma 3 3 3 2 9 22" xfId="10974"/>
    <cellStyle name="Comma 3 3 3 2 9 3" xfId="10975"/>
    <cellStyle name="Comma 3 3 3 2 9 4" xfId="10976"/>
    <cellStyle name="Comma 3 3 3 2 9 5" xfId="10977"/>
    <cellStyle name="Comma 3 3 3 2 9 6" xfId="10978"/>
    <cellStyle name="Comma 3 3 3 2 9 7" xfId="10979"/>
    <cellStyle name="Comma 3 3 3 2 9 8" xfId="10980"/>
    <cellStyle name="Comma 3 3 3 2 9 9" xfId="10981"/>
    <cellStyle name="Comma 3 3 3 20" xfId="10982"/>
    <cellStyle name="Comma 3 3 3 21" xfId="10983"/>
    <cellStyle name="Comma 3 3 3 22" xfId="10984"/>
    <cellStyle name="Comma 3 3 3 23" xfId="10985"/>
    <cellStyle name="Comma 3 3 3 24" xfId="10986"/>
    <cellStyle name="Comma 3 3 3 25" xfId="10987"/>
    <cellStyle name="Comma 3 3 3 26" xfId="10988"/>
    <cellStyle name="Comma 3 3 3 27" xfId="10989"/>
    <cellStyle name="Comma 3 3 3 28" xfId="10990"/>
    <cellStyle name="Comma 3 3 3 29" xfId="10991"/>
    <cellStyle name="Comma 3 3 3 3" xfId="10992"/>
    <cellStyle name="Comma 3 3 3 30" xfId="10993"/>
    <cellStyle name="Comma 3 3 3 31" xfId="10994"/>
    <cellStyle name="Comma 3 3 3 32" xfId="10995"/>
    <cellStyle name="Comma 3 3 3 33" xfId="10996"/>
    <cellStyle name="Comma 3 3 3 34" xfId="10997"/>
    <cellStyle name="Comma 3 3 3 35" xfId="10998"/>
    <cellStyle name="Comma 3 3 3 36" xfId="10999"/>
    <cellStyle name="Comma 3 3 3 37" xfId="11000"/>
    <cellStyle name="Comma 3 3 3 38" xfId="11001"/>
    <cellStyle name="Comma 3 3 3 39" xfId="11002"/>
    <cellStyle name="Comma 3 3 3 4" xfId="11003"/>
    <cellStyle name="Comma 3 3 3 40" xfId="11004"/>
    <cellStyle name="Comma 3 3 3 41" xfId="11005"/>
    <cellStyle name="Comma 3 3 3 42" xfId="11006"/>
    <cellStyle name="Comma 3 3 3 43" xfId="11007"/>
    <cellStyle name="Comma 3 3 3 44" xfId="11008"/>
    <cellStyle name="Comma 3 3 3 45" xfId="11009"/>
    <cellStyle name="Comma 3 3 3 5" xfId="11010"/>
    <cellStyle name="Comma 3 3 3 6" xfId="11011"/>
    <cellStyle name="Comma 3 3 3 7" xfId="11012"/>
    <cellStyle name="Comma 3 3 3 8" xfId="11013"/>
    <cellStyle name="Comma 3 3 3 9" xfId="11014"/>
    <cellStyle name="Comma 3 3 30" xfId="11015"/>
    <cellStyle name="Comma 3 3 31" xfId="11016"/>
    <cellStyle name="Comma 3 3 32" xfId="11017"/>
    <cellStyle name="Comma 3 3 33" xfId="11018"/>
    <cellStyle name="Comma 3 3 34" xfId="11019"/>
    <cellStyle name="Comma 3 3 35" xfId="11020"/>
    <cellStyle name="Comma 3 3 36" xfId="11021"/>
    <cellStyle name="Comma 3 3 37" xfId="11022"/>
    <cellStyle name="Comma 3 3 38" xfId="11023"/>
    <cellStyle name="Comma 3 3 39" xfId="11024"/>
    <cellStyle name="Comma 3 3 4" xfId="11025"/>
    <cellStyle name="Comma 3 3 4 10" xfId="11026"/>
    <cellStyle name="Comma 3 3 4 11" xfId="11027"/>
    <cellStyle name="Comma 3 3 4 12" xfId="11028"/>
    <cellStyle name="Comma 3 3 4 13" xfId="11029"/>
    <cellStyle name="Comma 3 3 4 14" xfId="11030"/>
    <cellStyle name="Comma 3 3 4 15" xfId="11031"/>
    <cellStyle name="Comma 3 3 4 16" xfId="11032"/>
    <cellStyle name="Comma 3 3 4 17" xfId="11033"/>
    <cellStyle name="Comma 3 3 4 18" xfId="11034"/>
    <cellStyle name="Comma 3 3 4 19" xfId="11035"/>
    <cellStyle name="Comma 3 3 4 2" xfId="11036"/>
    <cellStyle name="Comma 3 3 4 2 10" xfId="11037"/>
    <cellStyle name="Comma 3 3 4 2 10 10" xfId="11038"/>
    <cellStyle name="Comma 3 3 4 2 10 11" xfId="11039"/>
    <cellStyle name="Comma 3 3 4 2 10 12" xfId="11040"/>
    <cellStyle name="Comma 3 3 4 2 10 13" xfId="11041"/>
    <cellStyle name="Comma 3 3 4 2 10 14" xfId="11042"/>
    <cellStyle name="Comma 3 3 4 2 10 15" xfId="11043"/>
    <cellStyle name="Comma 3 3 4 2 10 16" xfId="11044"/>
    <cellStyle name="Comma 3 3 4 2 10 17" xfId="11045"/>
    <cellStyle name="Comma 3 3 4 2 10 18" xfId="11046"/>
    <cellStyle name="Comma 3 3 4 2 10 19" xfId="11047"/>
    <cellStyle name="Comma 3 3 4 2 10 2" xfId="11048"/>
    <cellStyle name="Comma 3 3 4 2 10 20" xfId="11049"/>
    <cellStyle name="Comma 3 3 4 2 10 21" xfId="11050"/>
    <cellStyle name="Comma 3 3 4 2 10 22" xfId="11051"/>
    <cellStyle name="Comma 3 3 4 2 10 3" xfId="11052"/>
    <cellStyle name="Comma 3 3 4 2 10 4" xfId="11053"/>
    <cellStyle name="Comma 3 3 4 2 10 5" xfId="11054"/>
    <cellStyle name="Comma 3 3 4 2 10 6" xfId="11055"/>
    <cellStyle name="Comma 3 3 4 2 10 7" xfId="11056"/>
    <cellStyle name="Comma 3 3 4 2 10 8" xfId="11057"/>
    <cellStyle name="Comma 3 3 4 2 10 9" xfId="11058"/>
    <cellStyle name="Comma 3 3 4 2 11" xfId="11059"/>
    <cellStyle name="Comma 3 3 4 2 11 10" xfId="11060"/>
    <cellStyle name="Comma 3 3 4 2 11 11" xfId="11061"/>
    <cellStyle name="Comma 3 3 4 2 11 12" xfId="11062"/>
    <cellStyle name="Comma 3 3 4 2 11 13" xfId="11063"/>
    <cellStyle name="Comma 3 3 4 2 11 14" xfId="11064"/>
    <cellStyle name="Comma 3 3 4 2 11 15" xfId="11065"/>
    <cellStyle name="Comma 3 3 4 2 11 16" xfId="11066"/>
    <cellStyle name="Comma 3 3 4 2 11 17" xfId="11067"/>
    <cellStyle name="Comma 3 3 4 2 11 18" xfId="11068"/>
    <cellStyle name="Comma 3 3 4 2 11 19" xfId="11069"/>
    <cellStyle name="Comma 3 3 4 2 11 2" xfId="11070"/>
    <cellStyle name="Comma 3 3 4 2 11 20" xfId="11071"/>
    <cellStyle name="Comma 3 3 4 2 11 21" xfId="11072"/>
    <cellStyle name="Comma 3 3 4 2 11 22" xfId="11073"/>
    <cellStyle name="Comma 3 3 4 2 11 3" xfId="11074"/>
    <cellStyle name="Comma 3 3 4 2 11 4" xfId="11075"/>
    <cellStyle name="Comma 3 3 4 2 11 5" xfId="11076"/>
    <cellStyle name="Comma 3 3 4 2 11 6" xfId="11077"/>
    <cellStyle name="Comma 3 3 4 2 11 7" xfId="11078"/>
    <cellStyle name="Comma 3 3 4 2 11 8" xfId="11079"/>
    <cellStyle name="Comma 3 3 4 2 11 9" xfId="11080"/>
    <cellStyle name="Comma 3 3 4 2 12" xfId="11081"/>
    <cellStyle name="Comma 3 3 4 2 12 10" xfId="11082"/>
    <cellStyle name="Comma 3 3 4 2 12 11" xfId="11083"/>
    <cellStyle name="Comma 3 3 4 2 12 12" xfId="11084"/>
    <cellStyle name="Comma 3 3 4 2 12 13" xfId="11085"/>
    <cellStyle name="Comma 3 3 4 2 12 14" xfId="11086"/>
    <cellStyle name="Comma 3 3 4 2 12 15" xfId="11087"/>
    <cellStyle name="Comma 3 3 4 2 12 16" xfId="11088"/>
    <cellStyle name="Comma 3 3 4 2 12 17" xfId="11089"/>
    <cellStyle name="Comma 3 3 4 2 12 18" xfId="11090"/>
    <cellStyle name="Comma 3 3 4 2 12 19" xfId="11091"/>
    <cellStyle name="Comma 3 3 4 2 12 2" xfId="11092"/>
    <cellStyle name="Comma 3 3 4 2 12 20" xfId="11093"/>
    <cellStyle name="Comma 3 3 4 2 12 21" xfId="11094"/>
    <cellStyle name="Comma 3 3 4 2 12 22" xfId="11095"/>
    <cellStyle name="Comma 3 3 4 2 12 3" xfId="11096"/>
    <cellStyle name="Comma 3 3 4 2 12 4" xfId="11097"/>
    <cellStyle name="Comma 3 3 4 2 12 5" xfId="11098"/>
    <cellStyle name="Comma 3 3 4 2 12 6" xfId="11099"/>
    <cellStyle name="Comma 3 3 4 2 12 7" xfId="11100"/>
    <cellStyle name="Comma 3 3 4 2 12 8" xfId="11101"/>
    <cellStyle name="Comma 3 3 4 2 12 9" xfId="11102"/>
    <cellStyle name="Comma 3 3 4 2 13" xfId="11103"/>
    <cellStyle name="Comma 3 3 4 2 13 10" xfId="11104"/>
    <cellStyle name="Comma 3 3 4 2 13 11" xfId="11105"/>
    <cellStyle name="Comma 3 3 4 2 13 12" xfId="11106"/>
    <cellStyle name="Comma 3 3 4 2 13 13" xfId="11107"/>
    <cellStyle name="Comma 3 3 4 2 13 14" xfId="11108"/>
    <cellStyle name="Comma 3 3 4 2 13 15" xfId="11109"/>
    <cellStyle name="Comma 3 3 4 2 13 16" xfId="11110"/>
    <cellStyle name="Comma 3 3 4 2 13 17" xfId="11111"/>
    <cellStyle name="Comma 3 3 4 2 13 18" xfId="11112"/>
    <cellStyle name="Comma 3 3 4 2 13 19" xfId="11113"/>
    <cellStyle name="Comma 3 3 4 2 13 2" xfId="11114"/>
    <cellStyle name="Comma 3 3 4 2 13 20" xfId="11115"/>
    <cellStyle name="Comma 3 3 4 2 13 21" xfId="11116"/>
    <cellStyle name="Comma 3 3 4 2 13 22" xfId="11117"/>
    <cellStyle name="Comma 3 3 4 2 13 3" xfId="11118"/>
    <cellStyle name="Comma 3 3 4 2 13 4" xfId="11119"/>
    <cellStyle name="Comma 3 3 4 2 13 5" xfId="11120"/>
    <cellStyle name="Comma 3 3 4 2 13 6" xfId="11121"/>
    <cellStyle name="Comma 3 3 4 2 13 7" xfId="11122"/>
    <cellStyle name="Comma 3 3 4 2 13 8" xfId="11123"/>
    <cellStyle name="Comma 3 3 4 2 13 9" xfId="11124"/>
    <cellStyle name="Comma 3 3 4 2 14" xfId="11125"/>
    <cellStyle name="Comma 3 3 4 2 14 10" xfId="11126"/>
    <cellStyle name="Comma 3 3 4 2 14 11" xfId="11127"/>
    <cellStyle name="Comma 3 3 4 2 14 12" xfId="11128"/>
    <cellStyle name="Comma 3 3 4 2 14 13" xfId="11129"/>
    <cellStyle name="Comma 3 3 4 2 14 14" xfId="11130"/>
    <cellStyle name="Comma 3 3 4 2 14 15" xfId="11131"/>
    <cellStyle name="Comma 3 3 4 2 14 16" xfId="11132"/>
    <cellStyle name="Comma 3 3 4 2 14 17" xfId="11133"/>
    <cellStyle name="Comma 3 3 4 2 14 18" xfId="11134"/>
    <cellStyle name="Comma 3 3 4 2 14 19" xfId="11135"/>
    <cellStyle name="Comma 3 3 4 2 14 2" xfId="11136"/>
    <cellStyle name="Comma 3 3 4 2 14 20" xfId="11137"/>
    <cellStyle name="Comma 3 3 4 2 14 21" xfId="11138"/>
    <cellStyle name="Comma 3 3 4 2 14 22" xfId="11139"/>
    <cellStyle name="Comma 3 3 4 2 14 3" xfId="11140"/>
    <cellStyle name="Comma 3 3 4 2 14 4" xfId="11141"/>
    <cellStyle name="Comma 3 3 4 2 14 5" xfId="11142"/>
    <cellStyle name="Comma 3 3 4 2 14 6" xfId="11143"/>
    <cellStyle name="Comma 3 3 4 2 14 7" xfId="11144"/>
    <cellStyle name="Comma 3 3 4 2 14 8" xfId="11145"/>
    <cellStyle name="Comma 3 3 4 2 14 9" xfId="11146"/>
    <cellStyle name="Comma 3 3 4 2 15" xfId="11147"/>
    <cellStyle name="Comma 3 3 4 2 15 10" xfId="11148"/>
    <cellStyle name="Comma 3 3 4 2 15 11" xfId="11149"/>
    <cellStyle name="Comma 3 3 4 2 15 12" xfId="11150"/>
    <cellStyle name="Comma 3 3 4 2 15 13" xfId="11151"/>
    <cellStyle name="Comma 3 3 4 2 15 14" xfId="11152"/>
    <cellStyle name="Comma 3 3 4 2 15 15" xfId="11153"/>
    <cellStyle name="Comma 3 3 4 2 15 16" xfId="11154"/>
    <cellStyle name="Comma 3 3 4 2 15 17" xfId="11155"/>
    <cellStyle name="Comma 3 3 4 2 15 18" xfId="11156"/>
    <cellStyle name="Comma 3 3 4 2 15 19" xfId="11157"/>
    <cellStyle name="Comma 3 3 4 2 15 2" xfId="11158"/>
    <cellStyle name="Comma 3 3 4 2 15 20" xfId="11159"/>
    <cellStyle name="Comma 3 3 4 2 15 21" xfId="11160"/>
    <cellStyle name="Comma 3 3 4 2 15 22" xfId="11161"/>
    <cellStyle name="Comma 3 3 4 2 15 3" xfId="11162"/>
    <cellStyle name="Comma 3 3 4 2 15 4" xfId="11163"/>
    <cellStyle name="Comma 3 3 4 2 15 5" xfId="11164"/>
    <cellStyle name="Comma 3 3 4 2 15 6" xfId="11165"/>
    <cellStyle name="Comma 3 3 4 2 15 7" xfId="11166"/>
    <cellStyle name="Comma 3 3 4 2 15 8" xfId="11167"/>
    <cellStyle name="Comma 3 3 4 2 15 9" xfId="11168"/>
    <cellStyle name="Comma 3 3 4 2 16" xfId="11169"/>
    <cellStyle name="Comma 3 3 4 2 16 10" xfId="11170"/>
    <cellStyle name="Comma 3 3 4 2 16 11" xfId="11171"/>
    <cellStyle name="Comma 3 3 4 2 16 12" xfId="11172"/>
    <cellStyle name="Comma 3 3 4 2 16 13" xfId="11173"/>
    <cellStyle name="Comma 3 3 4 2 16 14" xfId="11174"/>
    <cellStyle name="Comma 3 3 4 2 16 15" xfId="11175"/>
    <cellStyle name="Comma 3 3 4 2 16 16" xfId="11176"/>
    <cellStyle name="Comma 3 3 4 2 16 17" xfId="11177"/>
    <cellStyle name="Comma 3 3 4 2 16 18" xfId="11178"/>
    <cellStyle name="Comma 3 3 4 2 16 19" xfId="11179"/>
    <cellStyle name="Comma 3 3 4 2 16 2" xfId="11180"/>
    <cellStyle name="Comma 3 3 4 2 16 20" xfId="11181"/>
    <cellStyle name="Comma 3 3 4 2 16 21" xfId="11182"/>
    <cellStyle name="Comma 3 3 4 2 16 22" xfId="11183"/>
    <cellStyle name="Comma 3 3 4 2 16 3" xfId="11184"/>
    <cellStyle name="Comma 3 3 4 2 16 4" xfId="11185"/>
    <cellStyle name="Comma 3 3 4 2 16 5" xfId="11186"/>
    <cellStyle name="Comma 3 3 4 2 16 6" xfId="11187"/>
    <cellStyle name="Comma 3 3 4 2 16 7" xfId="11188"/>
    <cellStyle name="Comma 3 3 4 2 16 8" xfId="11189"/>
    <cellStyle name="Comma 3 3 4 2 16 9" xfId="11190"/>
    <cellStyle name="Comma 3 3 4 2 17" xfId="11191"/>
    <cellStyle name="Comma 3 3 4 2 17 10" xfId="11192"/>
    <cellStyle name="Comma 3 3 4 2 17 11" xfId="11193"/>
    <cellStyle name="Comma 3 3 4 2 17 12" xfId="11194"/>
    <cellStyle name="Comma 3 3 4 2 17 13" xfId="11195"/>
    <cellStyle name="Comma 3 3 4 2 17 14" xfId="11196"/>
    <cellStyle name="Comma 3 3 4 2 17 15" xfId="11197"/>
    <cellStyle name="Comma 3 3 4 2 17 16" xfId="11198"/>
    <cellStyle name="Comma 3 3 4 2 17 17" xfId="11199"/>
    <cellStyle name="Comma 3 3 4 2 17 18" xfId="11200"/>
    <cellStyle name="Comma 3 3 4 2 17 19" xfId="11201"/>
    <cellStyle name="Comma 3 3 4 2 17 2" xfId="11202"/>
    <cellStyle name="Comma 3 3 4 2 17 20" xfId="11203"/>
    <cellStyle name="Comma 3 3 4 2 17 21" xfId="11204"/>
    <cellStyle name="Comma 3 3 4 2 17 22" xfId="11205"/>
    <cellStyle name="Comma 3 3 4 2 17 3" xfId="11206"/>
    <cellStyle name="Comma 3 3 4 2 17 4" xfId="11207"/>
    <cellStyle name="Comma 3 3 4 2 17 5" xfId="11208"/>
    <cellStyle name="Comma 3 3 4 2 17 6" xfId="11209"/>
    <cellStyle name="Comma 3 3 4 2 17 7" xfId="11210"/>
    <cellStyle name="Comma 3 3 4 2 17 8" xfId="11211"/>
    <cellStyle name="Comma 3 3 4 2 17 9" xfId="11212"/>
    <cellStyle name="Comma 3 3 4 2 18" xfId="11213"/>
    <cellStyle name="Comma 3 3 4 2 18 10" xfId="11214"/>
    <cellStyle name="Comma 3 3 4 2 18 11" xfId="11215"/>
    <cellStyle name="Comma 3 3 4 2 18 12" xfId="11216"/>
    <cellStyle name="Comma 3 3 4 2 18 13" xfId="11217"/>
    <cellStyle name="Comma 3 3 4 2 18 14" xfId="11218"/>
    <cellStyle name="Comma 3 3 4 2 18 15" xfId="11219"/>
    <cellStyle name="Comma 3 3 4 2 18 16" xfId="11220"/>
    <cellStyle name="Comma 3 3 4 2 18 17" xfId="11221"/>
    <cellStyle name="Comma 3 3 4 2 18 18" xfId="11222"/>
    <cellStyle name="Comma 3 3 4 2 18 19" xfId="11223"/>
    <cellStyle name="Comma 3 3 4 2 18 2" xfId="11224"/>
    <cellStyle name="Comma 3 3 4 2 18 20" xfId="11225"/>
    <cellStyle name="Comma 3 3 4 2 18 21" xfId="11226"/>
    <cellStyle name="Comma 3 3 4 2 18 22" xfId="11227"/>
    <cellStyle name="Comma 3 3 4 2 18 3" xfId="11228"/>
    <cellStyle name="Comma 3 3 4 2 18 4" xfId="11229"/>
    <cellStyle name="Comma 3 3 4 2 18 5" xfId="11230"/>
    <cellStyle name="Comma 3 3 4 2 18 6" xfId="11231"/>
    <cellStyle name="Comma 3 3 4 2 18 7" xfId="11232"/>
    <cellStyle name="Comma 3 3 4 2 18 8" xfId="11233"/>
    <cellStyle name="Comma 3 3 4 2 18 9" xfId="11234"/>
    <cellStyle name="Comma 3 3 4 2 19" xfId="11235"/>
    <cellStyle name="Comma 3 3 4 2 19 10" xfId="11236"/>
    <cellStyle name="Comma 3 3 4 2 19 11" xfId="11237"/>
    <cellStyle name="Comma 3 3 4 2 19 12" xfId="11238"/>
    <cellStyle name="Comma 3 3 4 2 19 13" xfId="11239"/>
    <cellStyle name="Comma 3 3 4 2 19 14" xfId="11240"/>
    <cellStyle name="Comma 3 3 4 2 19 15" xfId="11241"/>
    <cellStyle name="Comma 3 3 4 2 19 16" xfId="11242"/>
    <cellStyle name="Comma 3 3 4 2 19 17" xfId="11243"/>
    <cellStyle name="Comma 3 3 4 2 19 18" xfId="11244"/>
    <cellStyle name="Comma 3 3 4 2 19 19" xfId="11245"/>
    <cellStyle name="Comma 3 3 4 2 19 2" xfId="11246"/>
    <cellStyle name="Comma 3 3 4 2 19 20" xfId="11247"/>
    <cellStyle name="Comma 3 3 4 2 19 21" xfId="11248"/>
    <cellStyle name="Comma 3 3 4 2 19 22" xfId="11249"/>
    <cellStyle name="Comma 3 3 4 2 19 3" xfId="11250"/>
    <cellStyle name="Comma 3 3 4 2 19 4" xfId="11251"/>
    <cellStyle name="Comma 3 3 4 2 19 5" xfId="11252"/>
    <cellStyle name="Comma 3 3 4 2 19 6" xfId="11253"/>
    <cellStyle name="Comma 3 3 4 2 19 7" xfId="11254"/>
    <cellStyle name="Comma 3 3 4 2 19 8" xfId="11255"/>
    <cellStyle name="Comma 3 3 4 2 19 9" xfId="11256"/>
    <cellStyle name="Comma 3 3 4 2 2" xfId="11257"/>
    <cellStyle name="Comma 3 3 4 2 20" xfId="11258"/>
    <cellStyle name="Comma 3 3 4 2 21" xfId="11259"/>
    <cellStyle name="Comma 3 3 4 2 22" xfId="11260"/>
    <cellStyle name="Comma 3 3 4 2 23" xfId="11261"/>
    <cellStyle name="Comma 3 3 4 2 24" xfId="11262"/>
    <cellStyle name="Comma 3 3 4 2 25" xfId="11263"/>
    <cellStyle name="Comma 3 3 4 2 26" xfId="11264"/>
    <cellStyle name="Comma 3 3 4 2 27" xfId="11265"/>
    <cellStyle name="Comma 3 3 4 2 28" xfId="11266"/>
    <cellStyle name="Comma 3 3 4 2 29" xfId="11267"/>
    <cellStyle name="Comma 3 3 4 2 3" xfId="11268"/>
    <cellStyle name="Comma 3 3 4 2 30" xfId="11269"/>
    <cellStyle name="Comma 3 3 4 2 31" xfId="11270"/>
    <cellStyle name="Comma 3 3 4 2 32" xfId="11271"/>
    <cellStyle name="Comma 3 3 4 2 33" xfId="11272"/>
    <cellStyle name="Comma 3 3 4 2 34" xfId="11273"/>
    <cellStyle name="Comma 3 3 4 2 35" xfId="11274"/>
    <cellStyle name="Comma 3 3 4 2 36" xfId="11275"/>
    <cellStyle name="Comma 3 3 4 2 37" xfId="11276"/>
    <cellStyle name="Comma 3 3 4 2 38" xfId="11277"/>
    <cellStyle name="Comma 3 3 4 2 39" xfId="11278"/>
    <cellStyle name="Comma 3 3 4 2 4" xfId="11279"/>
    <cellStyle name="Comma 3 3 4 2 40" xfId="11280"/>
    <cellStyle name="Comma 3 3 4 2 5" xfId="11281"/>
    <cellStyle name="Comma 3 3 4 2 6" xfId="11282"/>
    <cellStyle name="Comma 3 3 4 2 7" xfId="11283"/>
    <cellStyle name="Comma 3 3 4 2 8" xfId="11284"/>
    <cellStyle name="Comma 3 3 4 2 9" xfId="11285"/>
    <cellStyle name="Comma 3 3 4 2 9 10" xfId="11286"/>
    <cellStyle name="Comma 3 3 4 2 9 11" xfId="11287"/>
    <cellStyle name="Comma 3 3 4 2 9 12" xfId="11288"/>
    <cellStyle name="Comma 3 3 4 2 9 13" xfId="11289"/>
    <cellStyle name="Comma 3 3 4 2 9 14" xfId="11290"/>
    <cellStyle name="Comma 3 3 4 2 9 15" xfId="11291"/>
    <cellStyle name="Comma 3 3 4 2 9 16" xfId="11292"/>
    <cellStyle name="Comma 3 3 4 2 9 17" xfId="11293"/>
    <cellStyle name="Comma 3 3 4 2 9 18" xfId="11294"/>
    <cellStyle name="Comma 3 3 4 2 9 19" xfId="11295"/>
    <cellStyle name="Comma 3 3 4 2 9 2" xfId="11296"/>
    <cellStyle name="Comma 3 3 4 2 9 20" xfId="11297"/>
    <cellStyle name="Comma 3 3 4 2 9 21" xfId="11298"/>
    <cellStyle name="Comma 3 3 4 2 9 22" xfId="11299"/>
    <cellStyle name="Comma 3 3 4 2 9 3" xfId="11300"/>
    <cellStyle name="Comma 3 3 4 2 9 4" xfId="11301"/>
    <cellStyle name="Comma 3 3 4 2 9 5" xfId="11302"/>
    <cellStyle name="Comma 3 3 4 2 9 6" xfId="11303"/>
    <cellStyle name="Comma 3 3 4 2 9 7" xfId="11304"/>
    <cellStyle name="Comma 3 3 4 2 9 8" xfId="11305"/>
    <cellStyle name="Comma 3 3 4 2 9 9" xfId="11306"/>
    <cellStyle name="Comma 3 3 4 20" xfId="11307"/>
    <cellStyle name="Comma 3 3 4 21" xfId="11308"/>
    <cellStyle name="Comma 3 3 4 22" xfId="11309"/>
    <cellStyle name="Comma 3 3 4 23" xfId="11310"/>
    <cellStyle name="Comma 3 3 4 24" xfId="11311"/>
    <cellStyle name="Comma 3 3 4 25" xfId="11312"/>
    <cellStyle name="Comma 3 3 4 26" xfId="11313"/>
    <cellStyle name="Comma 3 3 4 27" xfId="11314"/>
    <cellStyle name="Comma 3 3 4 28" xfId="11315"/>
    <cellStyle name="Comma 3 3 4 29" xfId="11316"/>
    <cellStyle name="Comma 3 3 4 3" xfId="11317"/>
    <cellStyle name="Comma 3 3 4 30" xfId="11318"/>
    <cellStyle name="Comma 3 3 4 31" xfId="11319"/>
    <cellStyle name="Comma 3 3 4 32" xfId="11320"/>
    <cellStyle name="Comma 3 3 4 33" xfId="11321"/>
    <cellStyle name="Comma 3 3 4 34" xfId="11322"/>
    <cellStyle name="Comma 3 3 4 35" xfId="11323"/>
    <cellStyle name="Comma 3 3 4 36" xfId="11324"/>
    <cellStyle name="Comma 3 3 4 37" xfId="11325"/>
    <cellStyle name="Comma 3 3 4 38" xfId="11326"/>
    <cellStyle name="Comma 3 3 4 39" xfId="11327"/>
    <cellStyle name="Comma 3 3 4 4" xfId="11328"/>
    <cellStyle name="Comma 3 3 4 40" xfId="11329"/>
    <cellStyle name="Comma 3 3 4 5" xfId="11330"/>
    <cellStyle name="Comma 3 3 4 6" xfId="11331"/>
    <cellStyle name="Comma 3 3 4 7" xfId="11332"/>
    <cellStyle name="Comma 3 3 4 8" xfId="11333"/>
    <cellStyle name="Comma 3 3 4 9" xfId="11334"/>
    <cellStyle name="Comma 3 3 40" xfId="11335"/>
    <cellStyle name="Comma 3 3 41" xfId="11336"/>
    <cellStyle name="Comma 3 3 42" xfId="11337"/>
    <cellStyle name="Comma 3 3 43" xfId="11338"/>
    <cellStyle name="Comma 3 3 44" xfId="11339"/>
    <cellStyle name="Comma 3 3 45" xfId="11340"/>
    <cellStyle name="Comma 3 3 46" xfId="11341"/>
    <cellStyle name="Comma 3 3 5" xfId="11342"/>
    <cellStyle name="Comma 3 3 5 10" xfId="11343"/>
    <cellStyle name="Comma 3 3 5 10 10" xfId="11344"/>
    <cellStyle name="Comma 3 3 5 10 11" xfId="11345"/>
    <cellStyle name="Comma 3 3 5 10 12" xfId="11346"/>
    <cellStyle name="Comma 3 3 5 10 13" xfId="11347"/>
    <cellStyle name="Comma 3 3 5 10 14" xfId="11348"/>
    <cellStyle name="Comma 3 3 5 10 15" xfId="11349"/>
    <cellStyle name="Comma 3 3 5 10 16" xfId="11350"/>
    <cellStyle name="Comma 3 3 5 10 17" xfId="11351"/>
    <cellStyle name="Comma 3 3 5 10 18" xfId="11352"/>
    <cellStyle name="Comma 3 3 5 10 19" xfId="11353"/>
    <cellStyle name="Comma 3 3 5 10 2" xfId="11354"/>
    <cellStyle name="Comma 3 3 5 10 20" xfId="11355"/>
    <cellStyle name="Comma 3 3 5 10 21" xfId="11356"/>
    <cellStyle name="Comma 3 3 5 10 22" xfId="11357"/>
    <cellStyle name="Comma 3 3 5 10 3" xfId="11358"/>
    <cellStyle name="Comma 3 3 5 10 4" xfId="11359"/>
    <cellStyle name="Comma 3 3 5 10 5" xfId="11360"/>
    <cellStyle name="Comma 3 3 5 10 6" xfId="11361"/>
    <cellStyle name="Comma 3 3 5 10 7" xfId="11362"/>
    <cellStyle name="Comma 3 3 5 10 8" xfId="11363"/>
    <cellStyle name="Comma 3 3 5 10 9" xfId="11364"/>
    <cellStyle name="Comma 3 3 5 11" xfId="11365"/>
    <cellStyle name="Comma 3 3 5 11 10" xfId="11366"/>
    <cellStyle name="Comma 3 3 5 11 11" xfId="11367"/>
    <cellStyle name="Comma 3 3 5 11 12" xfId="11368"/>
    <cellStyle name="Comma 3 3 5 11 13" xfId="11369"/>
    <cellStyle name="Comma 3 3 5 11 14" xfId="11370"/>
    <cellStyle name="Comma 3 3 5 11 15" xfId="11371"/>
    <cellStyle name="Comma 3 3 5 11 16" xfId="11372"/>
    <cellStyle name="Comma 3 3 5 11 17" xfId="11373"/>
    <cellStyle name="Comma 3 3 5 11 18" xfId="11374"/>
    <cellStyle name="Comma 3 3 5 11 19" xfId="11375"/>
    <cellStyle name="Comma 3 3 5 11 2" xfId="11376"/>
    <cellStyle name="Comma 3 3 5 11 20" xfId="11377"/>
    <cellStyle name="Comma 3 3 5 11 21" xfId="11378"/>
    <cellStyle name="Comma 3 3 5 11 22" xfId="11379"/>
    <cellStyle name="Comma 3 3 5 11 3" xfId="11380"/>
    <cellStyle name="Comma 3 3 5 11 4" xfId="11381"/>
    <cellStyle name="Comma 3 3 5 11 5" xfId="11382"/>
    <cellStyle name="Comma 3 3 5 11 6" xfId="11383"/>
    <cellStyle name="Comma 3 3 5 11 7" xfId="11384"/>
    <cellStyle name="Comma 3 3 5 11 8" xfId="11385"/>
    <cellStyle name="Comma 3 3 5 11 9" xfId="11386"/>
    <cellStyle name="Comma 3 3 5 12" xfId="11387"/>
    <cellStyle name="Comma 3 3 5 12 10" xfId="11388"/>
    <cellStyle name="Comma 3 3 5 12 11" xfId="11389"/>
    <cellStyle name="Comma 3 3 5 12 12" xfId="11390"/>
    <cellStyle name="Comma 3 3 5 12 13" xfId="11391"/>
    <cellStyle name="Comma 3 3 5 12 14" xfId="11392"/>
    <cellStyle name="Comma 3 3 5 12 15" xfId="11393"/>
    <cellStyle name="Comma 3 3 5 12 16" xfId="11394"/>
    <cellStyle name="Comma 3 3 5 12 17" xfId="11395"/>
    <cellStyle name="Comma 3 3 5 12 18" xfId="11396"/>
    <cellStyle name="Comma 3 3 5 12 19" xfId="11397"/>
    <cellStyle name="Comma 3 3 5 12 2" xfId="11398"/>
    <cellStyle name="Comma 3 3 5 12 20" xfId="11399"/>
    <cellStyle name="Comma 3 3 5 12 21" xfId="11400"/>
    <cellStyle name="Comma 3 3 5 12 22" xfId="11401"/>
    <cellStyle name="Comma 3 3 5 12 3" xfId="11402"/>
    <cellStyle name="Comma 3 3 5 12 4" xfId="11403"/>
    <cellStyle name="Comma 3 3 5 12 5" xfId="11404"/>
    <cellStyle name="Comma 3 3 5 12 6" xfId="11405"/>
    <cellStyle name="Comma 3 3 5 12 7" xfId="11406"/>
    <cellStyle name="Comma 3 3 5 12 8" xfId="11407"/>
    <cellStyle name="Comma 3 3 5 12 9" xfId="11408"/>
    <cellStyle name="Comma 3 3 5 13" xfId="11409"/>
    <cellStyle name="Comma 3 3 5 14" xfId="11410"/>
    <cellStyle name="Comma 3 3 5 15" xfId="11411"/>
    <cellStyle name="Comma 3 3 5 16" xfId="11412"/>
    <cellStyle name="Comma 3 3 5 17" xfId="11413"/>
    <cellStyle name="Comma 3 3 5 18" xfId="11414"/>
    <cellStyle name="Comma 3 3 5 19" xfId="11415"/>
    <cellStyle name="Comma 3 3 5 2" xfId="11416"/>
    <cellStyle name="Comma 3 3 5 2 10" xfId="11417"/>
    <cellStyle name="Comma 3 3 5 2 11" xfId="11418"/>
    <cellStyle name="Comma 3 3 5 2 12" xfId="11419"/>
    <cellStyle name="Comma 3 3 5 2 13" xfId="11420"/>
    <cellStyle name="Comma 3 3 5 2 14" xfId="11421"/>
    <cellStyle name="Comma 3 3 5 2 15" xfId="11422"/>
    <cellStyle name="Comma 3 3 5 2 16" xfId="11423"/>
    <cellStyle name="Comma 3 3 5 2 17" xfId="11424"/>
    <cellStyle name="Comma 3 3 5 2 18" xfId="11425"/>
    <cellStyle name="Comma 3 3 5 2 19" xfId="11426"/>
    <cellStyle name="Comma 3 3 5 2 2" xfId="11427"/>
    <cellStyle name="Comma 3 3 5 2 20" xfId="11428"/>
    <cellStyle name="Comma 3 3 5 2 21" xfId="11429"/>
    <cellStyle name="Comma 3 3 5 2 22" xfId="11430"/>
    <cellStyle name="Comma 3 3 5 2 3" xfId="11431"/>
    <cellStyle name="Comma 3 3 5 2 4" xfId="11432"/>
    <cellStyle name="Comma 3 3 5 2 5" xfId="11433"/>
    <cellStyle name="Comma 3 3 5 2 6" xfId="11434"/>
    <cellStyle name="Comma 3 3 5 2 7" xfId="11435"/>
    <cellStyle name="Comma 3 3 5 2 8" xfId="11436"/>
    <cellStyle name="Comma 3 3 5 2 9" xfId="11437"/>
    <cellStyle name="Comma 3 3 5 20" xfId="11438"/>
    <cellStyle name="Comma 3 3 5 21" xfId="11439"/>
    <cellStyle name="Comma 3 3 5 22" xfId="11440"/>
    <cellStyle name="Comma 3 3 5 23" xfId="11441"/>
    <cellStyle name="Comma 3 3 5 24" xfId="11442"/>
    <cellStyle name="Comma 3 3 5 25" xfId="11443"/>
    <cellStyle name="Comma 3 3 5 26" xfId="11444"/>
    <cellStyle name="Comma 3 3 5 27" xfId="11445"/>
    <cellStyle name="Comma 3 3 5 28" xfId="11446"/>
    <cellStyle name="Comma 3 3 5 29" xfId="11447"/>
    <cellStyle name="Comma 3 3 5 3" xfId="11448"/>
    <cellStyle name="Comma 3 3 5 3 10" xfId="11449"/>
    <cellStyle name="Comma 3 3 5 3 11" xfId="11450"/>
    <cellStyle name="Comma 3 3 5 3 12" xfId="11451"/>
    <cellStyle name="Comma 3 3 5 3 13" xfId="11452"/>
    <cellStyle name="Comma 3 3 5 3 14" xfId="11453"/>
    <cellStyle name="Comma 3 3 5 3 15" xfId="11454"/>
    <cellStyle name="Comma 3 3 5 3 16" xfId="11455"/>
    <cellStyle name="Comma 3 3 5 3 17" xfId="11456"/>
    <cellStyle name="Comma 3 3 5 3 18" xfId="11457"/>
    <cellStyle name="Comma 3 3 5 3 19" xfId="11458"/>
    <cellStyle name="Comma 3 3 5 3 2" xfId="11459"/>
    <cellStyle name="Comma 3 3 5 3 20" xfId="11460"/>
    <cellStyle name="Comma 3 3 5 3 21" xfId="11461"/>
    <cellStyle name="Comma 3 3 5 3 22" xfId="11462"/>
    <cellStyle name="Comma 3 3 5 3 3" xfId="11463"/>
    <cellStyle name="Comma 3 3 5 3 4" xfId="11464"/>
    <cellStyle name="Comma 3 3 5 3 5" xfId="11465"/>
    <cellStyle name="Comma 3 3 5 3 6" xfId="11466"/>
    <cellStyle name="Comma 3 3 5 3 7" xfId="11467"/>
    <cellStyle name="Comma 3 3 5 3 8" xfId="11468"/>
    <cellStyle name="Comma 3 3 5 3 9" xfId="11469"/>
    <cellStyle name="Comma 3 3 5 30" xfId="11470"/>
    <cellStyle name="Comma 3 3 5 31" xfId="11471"/>
    <cellStyle name="Comma 3 3 5 32" xfId="11472"/>
    <cellStyle name="Comma 3 3 5 33" xfId="11473"/>
    <cellStyle name="Comma 3 3 5 4" xfId="11474"/>
    <cellStyle name="Comma 3 3 5 4 10" xfId="11475"/>
    <cellStyle name="Comma 3 3 5 4 11" xfId="11476"/>
    <cellStyle name="Comma 3 3 5 4 12" xfId="11477"/>
    <cellStyle name="Comma 3 3 5 4 13" xfId="11478"/>
    <cellStyle name="Comma 3 3 5 4 14" xfId="11479"/>
    <cellStyle name="Comma 3 3 5 4 15" xfId="11480"/>
    <cellStyle name="Comma 3 3 5 4 16" xfId="11481"/>
    <cellStyle name="Comma 3 3 5 4 17" xfId="11482"/>
    <cellStyle name="Comma 3 3 5 4 18" xfId="11483"/>
    <cellStyle name="Comma 3 3 5 4 19" xfId="11484"/>
    <cellStyle name="Comma 3 3 5 4 2" xfId="11485"/>
    <cellStyle name="Comma 3 3 5 4 20" xfId="11486"/>
    <cellStyle name="Comma 3 3 5 4 21" xfId="11487"/>
    <cellStyle name="Comma 3 3 5 4 22" xfId="11488"/>
    <cellStyle name="Comma 3 3 5 4 3" xfId="11489"/>
    <cellStyle name="Comma 3 3 5 4 4" xfId="11490"/>
    <cellStyle name="Comma 3 3 5 4 5" xfId="11491"/>
    <cellStyle name="Comma 3 3 5 4 6" xfId="11492"/>
    <cellStyle name="Comma 3 3 5 4 7" xfId="11493"/>
    <cellStyle name="Comma 3 3 5 4 8" xfId="11494"/>
    <cellStyle name="Comma 3 3 5 4 9" xfId="11495"/>
    <cellStyle name="Comma 3 3 5 5" xfId="11496"/>
    <cellStyle name="Comma 3 3 5 5 10" xfId="11497"/>
    <cellStyle name="Comma 3 3 5 5 11" xfId="11498"/>
    <cellStyle name="Comma 3 3 5 5 12" xfId="11499"/>
    <cellStyle name="Comma 3 3 5 5 13" xfId="11500"/>
    <cellStyle name="Comma 3 3 5 5 14" xfId="11501"/>
    <cellStyle name="Comma 3 3 5 5 15" xfId="11502"/>
    <cellStyle name="Comma 3 3 5 5 16" xfId="11503"/>
    <cellStyle name="Comma 3 3 5 5 17" xfId="11504"/>
    <cellStyle name="Comma 3 3 5 5 18" xfId="11505"/>
    <cellStyle name="Comma 3 3 5 5 19" xfId="11506"/>
    <cellStyle name="Comma 3 3 5 5 2" xfId="11507"/>
    <cellStyle name="Comma 3 3 5 5 20" xfId="11508"/>
    <cellStyle name="Comma 3 3 5 5 21" xfId="11509"/>
    <cellStyle name="Comma 3 3 5 5 22" xfId="11510"/>
    <cellStyle name="Comma 3 3 5 5 3" xfId="11511"/>
    <cellStyle name="Comma 3 3 5 5 4" xfId="11512"/>
    <cellStyle name="Comma 3 3 5 5 5" xfId="11513"/>
    <cellStyle name="Comma 3 3 5 5 6" xfId="11514"/>
    <cellStyle name="Comma 3 3 5 5 7" xfId="11515"/>
    <cellStyle name="Comma 3 3 5 5 8" xfId="11516"/>
    <cellStyle name="Comma 3 3 5 5 9" xfId="11517"/>
    <cellStyle name="Comma 3 3 5 6" xfId="11518"/>
    <cellStyle name="Comma 3 3 5 6 10" xfId="11519"/>
    <cellStyle name="Comma 3 3 5 6 11" xfId="11520"/>
    <cellStyle name="Comma 3 3 5 6 12" xfId="11521"/>
    <cellStyle name="Comma 3 3 5 6 13" xfId="11522"/>
    <cellStyle name="Comma 3 3 5 6 14" xfId="11523"/>
    <cellStyle name="Comma 3 3 5 6 15" xfId="11524"/>
    <cellStyle name="Comma 3 3 5 6 16" xfId="11525"/>
    <cellStyle name="Comma 3 3 5 6 17" xfId="11526"/>
    <cellStyle name="Comma 3 3 5 6 18" xfId="11527"/>
    <cellStyle name="Comma 3 3 5 6 19" xfId="11528"/>
    <cellStyle name="Comma 3 3 5 6 2" xfId="11529"/>
    <cellStyle name="Comma 3 3 5 6 20" xfId="11530"/>
    <cellStyle name="Comma 3 3 5 6 21" xfId="11531"/>
    <cellStyle name="Comma 3 3 5 6 22" xfId="11532"/>
    <cellStyle name="Comma 3 3 5 6 3" xfId="11533"/>
    <cellStyle name="Comma 3 3 5 6 4" xfId="11534"/>
    <cellStyle name="Comma 3 3 5 6 5" xfId="11535"/>
    <cellStyle name="Comma 3 3 5 6 6" xfId="11536"/>
    <cellStyle name="Comma 3 3 5 6 7" xfId="11537"/>
    <cellStyle name="Comma 3 3 5 6 8" xfId="11538"/>
    <cellStyle name="Comma 3 3 5 6 9" xfId="11539"/>
    <cellStyle name="Comma 3 3 5 7" xfId="11540"/>
    <cellStyle name="Comma 3 3 5 7 10" xfId="11541"/>
    <cellStyle name="Comma 3 3 5 7 11" xfId="11542"/>
    <cellStyle name="Comma 3 3 5 7 12" xfId="11543"/>
    <cellStyle name="Comma 3 3 5 7 13" xfId="11544"/>
    <cellStyle name="Comma 3 3 5 7 14" xfId="11545"/>
    <cellStyle name="Comma 3 3 5 7 15" xfId="11546"/>
    <cellStyle name="Comma 3 3 5 7 16" xfId="11547"/>
    <cellStyle name="Comma 3 3 5 7 17" xfId="11548"/>
    <cellStyle name="Comma 3 3 5 7 18" xfId="11549"/>
    <cellStyle name="Comma 3 3 5 7 19" xfId="11550"/>
    <cellStyle name="Comma 3 3 5 7 2" xfId="11551"/>
    <cellStyle name="Comma 3 3 5 7 20" xfId="11552"/>
    <cellStyle name="Comma 3 3 5 7 21" xfId="11553"/>
    <cellStyle name="Comma 3 3 5 7 22" xfId="11554"/>
    <cellStyle name="Comma 3 3 5 7 3" xfId="11555"/>
    <cellStyle name="Comma 3 3 5 7 4" xfId="11556"/>
    <cellStyle name="Comma 3 3 5 7 5" xfId="11557"/>
    <cellStyle name="Comma 3 3 5 7 6" xfId="11558"/>
    <cellStyle name="Comma 3 3 5 7 7" xfId="11559"/>
    <cellStyle name="Comma 3 3 5 7 8" xfId="11560"/>
    <cellStyle name="Comma 3 3 5 7 9" xfId="11561"/>
    <cellStyle name="Comma 3 3 5 8" xfId="11562"/>
    <cellStyle name="Comma 3 3 5 8 10" xfId="11563"/>
    <cellStyle name="Comma 3 3 5 8 11" xfId="11564"/>
    <cellStyle name="Comma 3 3 5 8 12" xfId="11565"/>
    <cellStyle name="Comma 3 3 5 8 13" xfId="11566"/>
    <cellStyle name="Comma 3 3 5 8 14" xfId="11567"/>
    <cellStyle name="Comma 3 3 5 8 15" xfId="11568"/>
    <cellStyle name="Comma 3 3 5 8 16" xfId="11569"/>
    <cellStyle name="Comma 3 3 5 8 17" xfId="11570"/>
    <cellStyle name="Comma 3 3 5 8 18" xfId="11571"/>
    <cellStyle name="Comma 3 3 5 8 19" xfId="11572"/>
    <cellStyle name="Comma 3 3 5 8 2" xfId="11573"/>
    <cellStyle name="Comma 3 3 5 8 20" xfId="11574"/>
    <cellStyle name="Comma 3 3 5 8 21" xfId="11575"/>
    <cellStyle name="Comma 3 3 5 8 22" xfId="11576"/>
    <cellStyle name="Comma 3 3 5 8 3" xfId="11577"/>
    <cellStyle name="Comma 3 3 5 8 4" xfId="11578"/>
    <cellStyle name="Comma 3 3 5 8 5" xfId="11579"/>
    <cellStyle name="Comma 3 3 5 8 6" xfId="11580"/>
    <cellStyle name="Comma 3 3 5 8 7" xfId="11581"/>
    <cellStyle name="Comma 3 3 5 8 8" xfId="11582"/>
    <cellStyle name="Comma 3 3 5 8 9" xfId="11583"/>
    <cellStyle name="Comma 3 3 5 9" xfId="11584"/>
    <cellStyle name="Comma 3 3 5 9 10" xfId="11585"/>
    <cellStyle name="Comma 3 3 5 9 11" xfId="11586"/>
    <cellStyle name="Comma 3 3 5 9 12" xfId="11587"/>
    <cellStyle name="Comma 3 3 5 9 13" xfId="11588"/>
    <cellStyle name="Comma 3 3 5 9 14" xfId="11589"/>
    <cellStyle name="Comma 3 3 5 9 15" xfId="11590"/>
    <cellStyle name="Comma 3 3 5 9 16" xfId="11591"/>
    <cellStyle name="Comma 3 3 5 9 17" xfId="11592"/>
    <cellStyle name="Comma 3 3 5 9 18" xfId="11593"/>
    <cellStyle name="Comma 3 3 5 9 19" xfId="11594"/>
    <cellStyle name="Comma 3 3 5 9 2" xfId="11595"/>
    <cellStyle name="Comma 3 3 5 9 20" xfId="11596"/>
    <cellStyle name="Comma 3 3 5 9 21" xfId="11597"/>
    <cellStyle name="Comma 3 3 5 9 22" xfId="11598"/>
    <cellStyle name="Comma 3 3 5 9 3" xfId="11599"/>
    <cellStyle name="Comma 3 3 5 9 4" xfId="11600"/>
    <cellStyle name="Comma 3 3 5 9 5" xfId="11601"/>
    <cellStyle name="Comma 3 3 5 9 6" xfId="11602"/>
    <cellStyle name="Comma 3 3 5 9 7" xfId="11603"/>
    <cellStyle name="Comma 3 3 5 9 8" xfId="11604"/>
    <cellStyle name="Comma 3 3 5 9 9" xfId="11605"/>
    <cellStyle name="Comma 3 3 6" xfId="11606"/>
    <cellStyle name="Comma 3 3 6 10" xfId="11607"/>
    <cellStyle name="Comma 3 3 6 10 10" xfId="11608"/>
    <cellStyle name="Comma 3 3 6 10 11" xfId="11609"/>
    <cellStyle name="Comma 3 3 6 10 12" xfId="11610"/>
    <cellStyle name="Comma 3 3 6 10 13" xfId="11611"/>
    <cellStyle name="Comma 3 3 6 10 14" xfId="11612"/>
    <cellStyle name="Comma 3 3 6 10 15" xfId="11613"/>
    <cellStyle name="Comma 3 3 6 10 16" xfId="11614"/>
    <cellStyle name="Comma 3 3 6 10 17" xfId="11615"/>
    <cellStyle name="Comma 3 3 6 10 18" xfId="11616"/>
    <cellStyle name="Comma 3 3 6 10 19" xfId="11617"/>
    <cellStyle name="Comma 3 3 6 10 2" xfId="11618"/>
    <cellStyle name="Comma 3 3 6 10 20" xfId="11619"/>
    <cellStyle name="Comma 3 3 6 10 21" xfId="11620"/>
    <cellStyle name="Comma 3 3 6 10 22" xfId="11621"/>
    <cellStyle name="Comma 3 3 6 10 3" xfId="11622"/>
    <cellStyle name="Comma 3 3 6 10 4" xfId="11623"/>
    <cellStyle name="Comma 3 3 6 10 5" xfId="11624"/>
    <cellStyle name="Comma 3 3 6 10 6" xfId="11625"/>
    <cellStyle name="Comma 3 3 6 10 7" xfId="11626"/>
    <cellStyle name="Comma 3 3 6 10 8" xfId="11627"/>
    <cellStyle name="Comma 3 3 6 10 9" xfId="11628"/>
    <cellStyle name="Comma 3 3 6 11" xfId="11629"/>
    <cellStyle name="Comma 3 3 6 11 10" xfId="11630"/>
    <cellStyle name="Comma 3 3 6 11 11" xfId="11631"/>
    <cellStyle name="Comma 3 3 6 11 12" xfId="11632"/>
    <cellStyle name="Comma 3 3 6 11 13" xfId="11633"/>
    <cellStyle name="Comma 3 3 6 11 14" xfId="11634"/>
    <cellStyle name="Comma 3 3 6 11 15" xfId="11635"/>
    <cellStyle name="Comma 3 3 6 11 16" xfId="11636"/>
    <cellStyle name="Comma 3 3 6 11 17" xfId="11637"/>
    <cellStyle name="Comma 3 3 6 11 18" xfId="11638"/>
    <cellStyle name="Comma 3 3 6 11 19" xfId="11639"/>
    <cellStyle name="Comma 3 3 6 11 2" xfId="11640"/>
    <cellStyle name="Comma 3 3 6 11 20" xfId="11641"/>
    <cellStyle name="Comma 3 3 6 11 21" xfId="11642"/>
    <cellStyle name="Comma 3 3 6 11 22" xfId="11643"/>
    <cellStyle name="Comma 3 3 6 11 3" xfId="11644"/>
    <cellStyle name="Comma 3 3 6 11 4" xfId="11645"/>
    <cellStyle name="Comma 3 3 6 11 5" xfId="11646"/>
    <cellStyle name="Comma 3 3 6 11 6" xfId="11647"/>
    <cellStyle name="Comma 3 3 6 11 7" xfId="11648"/>
    <cellStyle name="Comma 3 3 6 11 8" xfId="11649"/>
    <cellStyle name="Comma 3 3 6 11 9" xfId="11650"/>
    <cellStyle name="Comma 3 3 6 12" xfId="11651"/>
    <cellStyle name="Comma 3 3 6 12 10" xfId="11652"/>
    <cellStyle name="Comma 3 3 6 12 11" xfId="11653"/>
    <cellStyle name="Comma 3 3 6 12 12" xfId="11654"/>
    <cellStyle name="Comma 3 3 6 12 13" xfId="11655"/>
    <cellStyle name="Comma 3 3 6 12 14" xfId="11656"/>
    <cellStyle name="Comma 3 3 6 12 15" xfId="11657"/>
    <cellStyle name="Comma 3 3 6 12 16" xfId="11658"/>
    <cellStyle name="Comma 3 3 6 12 17" xfId="11659"/>
    <cellStyle name="Comma 3 3 6 12 18" xfId="11660"/>
    <cellStyle name="Comma 3 3 6 12 19" xfId="11661"/>
    <cellStyle name="Comma 3 3 6 12 2" xfId="11662"/>
    <cellStyle name="Comma 3 3 6 12 20" xfId="11663"/>
    <cellStyle name="Comma 3 3 6 12 21" xfId="11664"/>
    <cellStyle name="Comma 3 3 6 12 22" xfId="11665"/>
    <cellStyle name="Comma 3 3 6 12 3" xfId="11666"/>
    <cellStyle name="Comma 3 3 6 12 4" xfId="11667"/>
    <cellStyle name="Comma 3 3 6 12 5" xfId="11668"/>
    <cellStyle name="Comma 3 3 6 12 6" xfId="11669"/>
    <cellStyle name="Comma 3 3 6 12 7" xfId="11670"/>
    <cellStyle name="Comma 3 3 6 12 8" xfId="11671"/>
    <cellStyle name="Comma 3 3 6 12 9" xfId="11672"/>
    <cellStyle name="Comma 3 3 6 13" xfId="11673"/>
    <cellStyle name="Comma 3 3 6 14" xfId="11674"/>
    <cellStyle name="Comma 3 3 6 15" xfId="11675"/>
    <cellStyle name="Comma 3 3 6 16" xfId="11676"/>
    <cellStyle name="Comma 3 3 6 17" xfId="11677"/>
    <cellStyle name="Comma 3 3 6 18" xfId="11678"/>
    <cellStyle name="Comma 3 3 6 19" xfId="11679"/>
    <cellStyle name="Comma 3 3 6 2" xfId="11680"/>
    <cellStyle name="Comma 3 3 6 2 10" xfId="11681"/>
    <cellStyle name="Comma 3 3 6 2 11" xfId="11682"/>
    <cellStyle name="Comma 3 3 6 2 12" xfId="11683"/>
    <cellStyle name="Comma 3 3 6 2 13" xfId="11684"/>
    <cellStyle name="Comma 3 3 6 2 14" xfId="11685"/>
    <cellStyle name="Comma 3 3 6 2 15" xfId="11686"/>
    <cellStyle name="Comma 3 3 6 2 16" xfId="11687"/>
    <cellStyle name="Comma 3 3 6 2 17" xfId="11688"/>
    <cellStyle name="Comma 3 3 6 2 18" xfId="11689"/>
    <cellStyle name="Comma 3 3 6 2 19" xfId="11690"/>
    <cellStyle name="Comma 3 3 6 2 2" xfId="11691"/>
    <cellStyle name="Comma 3 3 6 2 20" xfId="11692"/>
    <cellStyle name="Comma 3 3 6 2 21" xfId="11693"/>
    <cellStyle name="Comma 3 3 6 2 22" xfId="11694"/>
    <cellStyle name="Comma 3 3 6 2 3" xfId="11695"/>
    <cellStyle name="Comma 3 3 6 2 4" xfId="11696"/>
    <cellStyle name="Comma 3 3 6 2 5" xfId="11697"/>
    <cellStyle name="Comma 3 3 6 2 6" xfId="11698"/>
    <cellStyle name="Comma 3 3 6 2 7" xfId="11699"/>
    <cellStyle name="Comma 3 3 6 2 8" xfId="11700"/>
    <cellStyle name="Comma 3 3 6 2 9" xfId="11701"/>
    <cellStyle name="Comma 3 3 6 20" xfId="11702"/>
    <cellStyle name="Comma 3 3 6 21" xfId="11703"/>
    <cellStyle name="Comma 3 3 6 22" xfId="11704"/>
    <cellStyle name="Comma 3 3 6 23" xfId="11705"/>
    <cellStyle name="Comma 3 3 6 24" xfId="11706"/>
    <cellStyle name="Comma 3 3 6 25" xfId="11707"/>
    <cellStyle name="Comma 3 3 6 26" xfId="11708"/>
    <cellStyle name="Comma 3 3 6 27" xfId="11709"/>
    <cellStyle name="Comma 3 3 6 28" xfId="11710"/>
    <cellStyle name="Comma 3 3 6 29" xfId="11711"/>
    <cellStyle name="Comma 3 3 6 3" xfId="11712"/>
    <cellStyle name="Comma 3 3 6 3 10" xfId="11713"/>
    <cellStyle name="Comma 3 3 6 3 11" xfId="11714"/>
    <cellStyle name="Comma 3 3 6 3 12" xfId="11715"/>
    <cellStyle name="Comma 3 3 6 3 13" xfId="11716"/>
    <cellStyle name="Comma 3 3 6 3 14" xfId="11717"/>
    <cellStyle name="Comma 3 3 6 3 15" xfId="11718"/>
    <cellStyle name="Comma 3 3 6 3 16" xfId="11719"/>
    <cellStyle name="Comma 3 3 6 3 17" xfId="11720"/>
    <cellStyle name="Comma 3 3 6 3 18" xfId="11721"/>
    <cellStyle name="Comma 3 3 6 3 19" xfId="11722"/>
    <cellStyle name="Comma 3 3 6 3 2" xfId="11723"/>
    <cellStyle name="Comma 3 3 6 3 20" xfId="11724"/>
    <cellStyle name="Comma 3 3 6 3 21" xfId="11725"/>
    <cellStyle name="Comma 3 3 6 3 22" xfId="11726"/>
    <cellStyle name="Comma 3 3 6 3 3" xfId="11727"/>
    <cellStyle name="Comma 3 3 6 3 4" xfId="11728"/>
    <cellStyle name="Comma 3 3 6 3 5" xfId="11729"/>
    <cellStyle name="Comma 3 3 6 3 6" xfId="11730"/>
    <cellStyle name="Comma 3 3 6 3 7" xfId="11731"/>
    <cellStyle name="Comma 3 3 6 3 8" xfId="11732"/>
    <cellStyle name="Comma 3 3 6 3 9" xfId="11733"/>
    <cellStyle name="Comma 3 3 6 30" xfId="11734"/>
    <cellStyle name="Comma 3 3 6 31" xfId="11735"/>
    <cellStyle name="Comma 3 3 6 32" xfId="11736"/>
    <cellStyle name="Comma 3 3 6 33" xfId="11737"/>
    <cellStyle name="Comma 3 3 6 4" xfId="11738"/>
    <cellStyle name="Comma 3 3 6 4 10" xfId="11739"/>
    <cellStyle name="Comma 3 3 6 4 11" xfId="11740"/>
    <cellStyle name="Comma 3 3 6 4 12" xfId="11741"/>
    <cellStyle name="Comma 3 3 6 4 13" xfId="11742"/>
    <cellStyle name="Comma 3 3 6 4 14" xfId="11743"/>
    <cellStyle name="Comma 3 3 6 4 15" xfId="11744"/>
    <cellStyle name="Comma 3 3 6 4 16" xfId="11745"/>
    <cellStyle name="Comma 3 3 6 4 17" xfId="11746"/>
    <cellStyle name="Comma 3 3 6 4 18" xfId="11747"/>
    <cellStyle name="Comma 3 3 6 4 19" xfId="11748"/>
    <cellStyle name="Comma 3 3 6 4 2" xfId="11749"/>
    <cellStyle name="Comma 3 3 6 4 20" xfId="11750"/>
    <cellStyle name="Comma 3 3 6 4 21" xfId="11751"/>
    <cellStyle name="Comma 3 3 6 4 22" xfId="11752"/>
    <cellStyle name="Comma 3 3 6 4 3" xfId="11753"/>
    <cellStyle name="Comma 3 3 6 4 4" xfId="11754"/>
    <cellStyle name="Comma 3 3 6 4 5" xfId="11755"/>
    <cellStyle name="Comma 3 3 6 4 6" xfId="11756"/>
    <cellStyle name="Comma 3 3 6 4 7" xfId="11757"/>
    <cellStyle name="Comma 3 3 6 4 8" xfId="11758"/>
    <cellStyle name="Comma 3 3 6 4 9" xfId="11759"/>
    <cellStyle name="Comma 3 3 6 5" xfId="11760"/>
    <cellStyle name="Comma 3 3 6 5 10" xfId="11761"/>
    <cellStyle name="Comma 3 3 6 5 11" xfId="11762"/>
    <cellStyle name="Comma 3 3 6 5 12" xfId="11763"/>
    <cellStyle name="Comma 3 3 6 5 13" xfId="11764"/>
    <cellStyle name="Comma 3 3 6 5 14" xfId="11765"/>
    <cellStyle name="Comma 3 3 6 5 15" xfId="11766"/>
    <cellStyle name="Comma 3 3 6 5 16" xfId="11767"/>
    <cellStyle name="Comma 3 3 6 5 17" xfId="11768"/>
    <cellStyle name="Comma 3 3 6 5 18" xfId="11769"/>
    <cellStyle name="Comma 3 3 6 5 19" xfId="11770"/>
    <cellStyle name="Comma 3 3 6 5 2" xfId="11771"/>
    <cellStyle name="Comma 3 3 6 5 20" xfId="11772"/>
    <cellStyle name="Comma 3 3 6 5 21" xfId="11773"/>
    <cellStyle name="Comma 3 3 6 5 22" xfId="11774"/>
    <cellStyle name="Comma 3 3 6 5 3" xfId="11775"/>
    <cellStyle name="Comma 3 3 6 5 4" xfId="11776"/>
    <cellStyle name="Comma 3 3 6 5 5" xfId="11777"/>
    <cellStyle name="Comma 3 3 6 5 6" xfId="11778"/>
    <cellStyle name="Comma 3 3 6 5 7" xfId="11779"/>
    <cellStyle name="Comma 3 3 6 5 8" xfId="11780"/>
    <cellStyle name="Comma 3 3 6 5 9" xfId="11781"/>
    <cellStyle name="Comma 3 3 6 6" xfId="11782"/>
    <cellStyle name="Comma 3 3 6 6 10" xfId="11783"/>
    <cellStyle name="Comma 3 3 6 6 11" xfId="11784"/>
    <cellStyle name="Comma 3 3 6 6 12" xfId="11785"/>
    <cellStyle name="Comma 3 3 6 6 13" xfId="11786"/>
    <cellStyle name="Comma 3 3 6 6 14" xfId="11787"/>
    <cellStyle name="Comma 3 3 6 6 15" xfId="11788"/>
    <cellStyle name="Comma 3 3 6 6 16" xfId="11789"/>
    <cellStyle name="Comma 3 3 6 6 17" xfId="11790"/>
    <cellStyle name="Comma 3 3 6 6 18" xfId="11791"/>
    <cellStyle name="Comma 3 3 6 6 19" xfId="11792"/>
    <cellStyle name="Comma 3 3 6 6 2" xfId="11793"/>
    <cellStyle name="Comma 3 3 6 6 20" xfId="11794"/>
    <cellStyle name="Comma 3 3 6 6 21" xfId="11795"/>
    <cellStyle name="Comma 3 3 6 6 22" xfId="11796"/>
    <cellStyle name="Comma 3 3 6 6 3" xfId="11797"/>
    <cellStyle name="Comma 3 3 6 6 4" xfId="11798"/>
    <cellStyle name="Comma 3 3 6 6 5" xfId="11799"/>
    <cellStyle name="Comma 3 3 6 6 6" xfId="11800"/>
    <cellStyle name="Comma 3 3 6 6 7" xfId="11801"/>
    <cellStyle name="Comma 3 3 6 6 8" xfId="11802"/>
    <cellStyle name="Comma 3 3 6 6 9" xfId="11803"/>
    <cellStyle name="Comma 3 3 6 7" xfId="11804"/>
    <cellStyle name="Comma 3 3 6 7 10" xfId="11805"/>
    <cellStyle name="Comma 3 3 6 7 11" xfId="11806"/>
    <cellStyle name="Comma 3 3 6 7 12" xfId="11807"/>
    <cellStyle name="Comma 3 3 6 7 13" xfId="11808"/>
    <cellStyle name="Comma 3 3 6 7 14" xfId="11809"/>
    <cellStyle name="Comma 3 3 6 7 15" xfId="11810"/>
    <cellStyle name="Comma 3 3 6 7 16" xfId="11811"/>
    <cellStyle name="Comma 3 3 6 7 17" xfId="11812"/>
    <cellStyle name="Comma 3 3 6 7 18" xfId="11813"/>
    <cellStyle name="Comma 3 3 6 7 19" xfId="11814"/>
    <cellStyle name="Comma 3 3 6 7 2" xfId="11815"/>
    <cellStyle name="Comma 3 3 6 7 20" xfId="11816"/>
    <cellStyle name="Comma 3 3 6 7 21" xfId="11817"/>
    <cellStyle name="Comma 3 3 6 7 22" xfId="11818"/>
    <cellStyle name="Comma 3 3 6 7 3" xfId="11819"/>
    <cellStyle name="Comma 3 3 6 7 4" xfId="11820"/>
    <cellStyle name="Comma 3 3 6 7 5" xfId="11821"/>
    <cellStyle name="Comma 3 3 6 7 6" xfId="11822"/>
    <cellStyle name="Comma 3 3 6 7 7" xfId="11823"/>
    <cellStyle name="Comma 3 3 6 7 8" xfId="11824"/>
    <cellStyle name="Comma 3 3 6 7 9" xfId="11825"/>
    <cellStyle name="Comma 3 3 6 8" xfId="11826"/>
    <cellStyle name="Comma 3 3 6 8 10" xfId="11827"/>
    <cellStyle name="Comma 3 3 6 8 11" xfId="11828"/>
    <cellStyle name="Comma 3 3 6 8 12" xfId="11829"/>
    <cellStyle name="Comma 3 3 6 8 13" xfId="11830"/>
    <cellStyle name="Comma 3 3 6 8 14" xfId="11831"/>
    <cellStyle name="Comma 3 3 6 8 15" xfId="11832"/>
    <cellStyle name="Comma 3 3 6 8 16" xfId="11833"/>
    <cellStyle name="Comma 3 3 6 8 17" xfId="11834"/>
    <cellStyle name="Comma 3 3 6 8 18" xfId="11835"/>
    <cellStyle name="Comma 3 3 6 8 19" xfId="11836"/>
    <cellStyle name="Comma 3 3 6 8 2" xfId="11837"/>
    <cellStyle name="Comma 3 3 6 8 20" xfId="11838"/>
    <cellStyle name="Comma 3 3 6 8 21" xfId="11839"/>
    <cellStyle name="Comma 3 3 6 8 22" xfId="11840"/>
    <cellStyle name="Comma 3 3 6 8 3" xfId="11841"/>
    <cellStyle name="Comma 3 3 6 8 4" xfId="11842"/>
    <cellStyle name="Comma 3 3 6 8 5" xfId="11843"/>
    <cellStyle name="Comma 3 3 6 8 6" xfId="11844"/>
    <cellStyle name="Comma 3 3 6 8 7" xfId="11845"/>
    <cellStyle name="Comma 3 3 6 8 8" xfId="11846"/>
    <cellStyle name="Comma 3 3 6 8 9" xfId="11847"/>
    <cellStyle name="Comma 3 3 6 9" xfId="11848"/>
    <cellStyle name="Comma 3 3 6 9 10" xfId="11849"/>
    <cellStyle name="Comma 3 3 6 9 11" xfId="11850"/>
    <cellStyle name="Comma 3 3 6 9 12" xfId="11851"/>
    <cellStyle name="Comma 3 3 6 9 13" xfId="11852"/>
    <cellStyle name="Comma 3 3 6 9 14" xfId="11853"/>
    <cellStyle name="Comma 3 3 6 9 15" xfId="11854"/>
    <cellStyle name="Comma 3 3 6 9 16" xfId="11855"/>
    <cellStyle name="Comma 3 3 6 9 17" xfId="11856"/>
    <cellStyle name="Comma 3 3 6 9 18" xfId="11857"/>
    <cellStyle name="Comma 3 3 6 9 19" xfId="11858"/>
    <cellStyle name="Comma 3 3 6 9 2" xfId="11859"/>
    <cellStyle name="Comma 3 3 6 9 20" xfId="11860"/>
    <cellStyle name="Comma 3 3 6 9 21" xfId="11861"/>
    <cellStyle name="Comma 3 3 6 9 22" xfId="11862"/>
    <cellStyle name="Comma 3 3 6 9 3" xfId="11863"/>
    <cellStyle name="Comma 3 3 6 9 4" xfId="11864"/>
    <cellStyle name="Comma 3 3 6 9 5" xfId="11865"/>
    <cellStyle name="Comma 3 3 6 9 6" xfId="11866"/>
    <cellStyle name="Comma 3 3 6 9 7" xfId="11867"/>
    <cellStyle name="Comma 3 3 6 9 8" xfId="11868"/>
    <cellStyle name="Comma 3 3 6 9 9" xfId="11869"/>
    <cellStyle name="Comma 3 3 7" xfId="11870"/>
    <cellStyle name="Comma 3 3 7 10" xfId="11871"/>
    <cellStyle name="Comma 3 3 7 10 10" xfId="11872"/>
    <cellStyle name="Comma 3 3 7 10 11" xfId="11873"/>
    <cellStyle name="Comma 3 3 7 10 12" xfId="11874"/>
    <cellStyle name="Comma 3 3 7 10 13" xfId="11875"/>
    <cellStyle name="Comma 3 3 7 10 14" xfId="11876"/>
    <cellStyle name="Comma 3 3 7 10 15" xfId="11877"/>
    <cellStyle name="Comma 3 3 7 10 16" xfId="11878"/>
    <cellStyle name="Comma 3 3 7 10 17" xfId="11879"/>
    <cellStyle name="Comma 3 3 7 10 18" xfId="11880"/>
    <cellStyle name="Comma 3 3 7 10 19" xfId="11881"/>
    <cellStyle name="Comma 3 3 7 10 2" xfId="11882"/>
    <cellStyle name="Comma 3 3 7 10 20" xfId="11883"/>
    <cellStyle name="Comma 3 3 7 10 21" xfId="11884"/>
    <cellStyle name="Comma 3 3 7 10 22" xfId="11885"/>
    <cellStyle name="Comma 3 3 7 10 3" xfId="11886"/>
    <cellStyle name="Comma 3 3 7 10 4" xfId="11887"/>
    <cellStyle name="Comma 3 3 7 10 5" xfId="11888"/>
    <cellStyle name="Comma 3 3 7 10 6" xfId="11889"/>
    <cellStyle name="Comma 3 3 7 10 7" xfId="11890"/>
    <cellStyle name="Comma 3 3 7 10 8" xfId="11891"/>
    <cellStyle name="Comma 3 3 7 10 9" xfId="11892"/>
    <cellStyle name="Comma 3 3 7 11" xfId="11893"/>
    <cellStyle name="Comma 3 3 7 11 10" xfId="11894"/>
    <cellStyle name="Comma 3 3 7 11 11" xfId="11895"/>
    <cellStyle name="Comma 3 3 7 11 12" xfId="11896"/>
    <cellStyle name="Comma 3 3 7 11 13" xfId="11897"/>
    <cellStyle name="Comma 3 3 7 11 14" xfId="11898"/>
    <cellStyle name="Comma 3 3 7 11 15" xfId="11899"/>
    <cellStyle name="Comma 3 3 7 11 16" xfId="11900"/>
    <cellStyle name="Comma 3 3 7 11 17" xfId="11901"/>
    <cellStyle name="Comma 3 3 7 11 18" xfId="11902"/>
    <cellStyle name="Comma 3 3 7 11 19" xfId="11903"/>
    <cellStyle name="Comma 3 3 7 11 2" xfId="11904"/>
    <cellStyle name="Comma 3 3 7 11 20" xfId="11905"/>
    <cellStyle name="Comma 3 3 7 11 21" xfId="11906"/>
    <cellStyle name="Comma 3 3 7 11 22" xfId="11907"/>
    <cellStyle name="Comma 3 3 7 11 3" xfId="11908"/>
    <cellStyle name="Comma 3 3 7 11 4" xfId="11909"/>
    <cellStyle name="Comma 3 3 7 11 5" xfId="11910"/>
    <cellStyle name="Comma 3 3 7 11 6" xfId="11911"/>
    <cellStyle name="Comma 3 3 7 11 7" xfId="11912"/>
    <cellStyle name="Comma 3 3 7 11 8" xfId="11913"/>
    <cellStyle name="Comma 3 3 7 11 9" xfId="11914"/>
    <cellStyle name="Comma 3 3 7 12" xfId="11915"/>
    <cellStyle name="Comma 3 3 7 12 10" xfId="11916"/>
    <cellStyle name="Comma 3 3 7 12 11" xfId="11917"/>
    <cellStyle name="Comma 3 3 7 12 12" xfId="11918"/>
    <cellStyle name="Comma 3 3 7 12 13" xfId="11919"/>
    <cellStyle name="Comma 3 3 7 12 14" xfId="11920"/>
    <cellStyle name="Comma 3 3 7 12 15" xfId="11921"/>
    <cellStyle name="Comma 3 3 7 12 16" xfId="11922"/>
    <cellStyle name="Comma 3 3 7 12 17" xfId="11923"/>
    <cellStyle name="Comma 3 3 7 12 18" xfId="11924"/>
    <cellStyle name="Comma 3 3 7 12 19" xfId="11925"/>
    <cellStyle name="Comma 3 3 7 12 2" xfId="11926"/>
    <cellStyle name="Comma 3 3 7 12 20" xfId="11927"/>
    <cellStyle name="Comma 3 3 7 12 21" xfId="11928"/>
    <cellStyle name="Comma 3 3 7 12 22" xfId="11929"/>
    <cellStyle name="Comma 3 3 7 12 3" xfId="11930"/>
    <cellStyle name="Comma 3 3 7 12 4" xfId="11931"/>
    <cellStyle name="Comma 3 3 7 12 5" xfId="11932"/>
    <cellStyle name="Comma 3 3 7 12 6" xfId="11933"/>
    <cellStyle name="Comma 3 3 7 12 7" xfId="11934"/>
    <cellStyle name="Comma 3 3 7 12 8" xfId="11935"/>
    <cellStyle name="Comma 3 3 7 12 9" xfId="11936"/>
    <cellStyle name="Comma 3 3 7 13" xfId="11937"/>
    <cellStyle name="Comma 3 3 7 14" xfId="11938"/>
    <cellStyle name="Comma 3 3 7 15" xfId="11939"/>
    <cellStyle name="Comma 3 3 7 16" xfId="11940"/>
    <cellStyle name="Comma 3 3 7 17" xfId="11941"/>
    <cellStyle name="Comma 3 3 7 18" xfId="11942"/>
    <cellStyle name="Comma 3 3 7 19" xfId="11943"/>
    <cellStyle name="Comma 3 3 7 2" xfId="11944"/>
    <cellStyle name="Comma 3 3 7 2 10" xfId="11945"/>
    <cellStyle name="Comma 3 3 7 2 11" xfId="11946"/>
    <cellStyle name="Comma 3 3 7 2 12" xfId="11947"/>
    <cellStyle name="Comma 3 3 7 2 13" xfId="11948"/>
    <cellStyle name="Comma 3 3 7 2 14" xfId="11949"/>
    <cellStyle name="Comma 3 3 7 2 15" xfId="11950"/>
    <cellStyle name="Comma 3 3 7 2 16" xfId="11951"/>
    <cellStyle name="Comma 3 3 7 2 17" xfId="11952"/>
    <cellStyle name="Comma 3 3 7 2 18" xfId="11953"/>
    <cellStyle name="Comma 3 3 7 2 19" xfId="11954"/>
    <cellStyle name="Comma 3 3 7 2 2" xfId="11955"/>
    <cellStyle name="Comma 3 3 7 2 20" xfId="11956"/>
    <cellStyle name="Comma 3 3 7 2 21" xfId="11957"/>
    <cellStyle name="Comma 3 3 7 2 22" xfId="11958"/>
    <cellStyle name="Comma 3 3 7 2 3" xfId="11959"/>
    <cellStyle name="Comma 3 3 7 2 4" xfId="11960"/>
    <cellStyle name="Comma 3 3 7 2 5" xfId="11961"/>
    <cellStyle name="Comma 3 3 7 2 6" xfId="11962"/>
    <cellStyle name="Comma 3 3 7 2 7" xfId="11963"/>
    <cellStyle name="Comma 3 3 7 2 8" xfId="11964"/>
    <cellStyle name="Comma 3 3 7 2 9" xfId="11965"/>
    <cellStyle name="Comma 3 3 7 20" xfId="11966"/>
    <cellStyle name="Comma 3 3 7 21" xfId="11967"/>
    <cellStyle name="Comma 3 3 7 22" xfId="11968"/>
    <cellStyle name="Comma 3 3 7 23" xfId="11969"/>
    <cellStyle name="Comma 3 3 7 24" xfId="11970"/>
    <cellStyle name="Comma 3 3 7 25" xfId="11971"/>
    <cellStyle name="Comma 3 3 7 26" xfId="11972"/>
    <cellStyle name="Comma 3 3 7 27" xfId="11973"/>
    <cellStyle name="Comma 3 3 7 28" xfId="11974"/>
    <cellStyle name="Comma 3 3 7 29" xfId="11975"/>
    <cellStyle name="Comma 3 3 7 3" xfId="11976"/>
    <cellStyle name="Comma 3 3 7 3 10" xfId="11977"/>
    <cellStyle name="Comma 3 3 7 3 11" xfId="11978"/>
    <cellStyle name="Comma 3 3 7 3 12" xfId="11979"/>
    <cellStyle name="Comma 3 3 7 3 13" xfId="11980"/>
    <cellStyle name="Comma 3 3 7 3 14" xfId="11981"/>
    <cellStyle name="Comma 3 3 7 3 15" xfId="11982"/>
    <cellStyle name="Comma 3 3 7 3 16" xfId="11983"/>
    <cellStyle name="Comma 3 3 7 3 17" xfId="11984"/>
    <cellStyle name="Comma 3 3 7 3 18" xfId="11985"/>
    <cellStyle name="Comma 3 3 7 3 19" xfId="11986"/>
    <cellStyle name="Comma 3 3 7 3 2" xfId="11987"/>
    <cellStyle name="Comma 3 3 7 3 20" xfId="11988"/>
    <cellStyle name="Comma 3 3 7 3 21" xfId="11989"/>
    <cellStyle name="Comma 3 3 7 3 22" xfId="11990"/>
    <cellStyle name="Comma 3 3 7 3 3" xfId="11991"/>
    <cellStyle name="Comma 3 3 7 3 4" xfId="11992"/>
    <cellStyle name="Comma 3 3 7 3 5" xfId="11993"/>
    <cellStyle name="Comma 3 3 7 3 6" xfId="11994"/>
    <cellStyle name="Comma 3 3 7 3 7" xfId="11995"/>
    <cellStyle name="Comma 3 3 7 3 8" xfId="11996"/>
    <cellStyle name="Comma 3 3 7 3 9" xfId="11997"/>
    <cellStyle name="Comma 3 3 7 30" xfId="11998"/>
    <cellStyle name="Comma 3 3 7 31" xfId="11999"/>
    <cellStyle name="Comma 3 3 7 32" xfId="12000"/>
    <cellStyle name="Comma 3 3 7 33" xfId="12001"/>
    <cellStyle name="Comma 3 3 7 4" xfId="12002"/>
    <cellStyle name="Comma 3 3 7 4 10" xfId="12003"/>
    <cellStyle name="Comma 3 3 7 4 11" xfId="12004"/>
    <cellStyle name="Comma 3 3 7 4 12" xfId="12005"/>
    <cellStyle name="Comma 3 3 7 4 13" xfId="12006"/>
    <cellStyle name="Comma 3 3 7 4 14" xfId="12007"/>
    <cellStyle name="Comma 3 3 7 4 15" xfId="12008"/>
    <cellStyle name="Comma 3 3 7 4 16" xfId="12009"/>
    <cellStyle name="Comma 3 3 7 4 17" xfId="12010"/>
    <cellStyle name="Comma 3 3 7 4 18" xfId="12011"/>
    <cellStyle name="Comma 3 3 7 4 19" xfId="12012"/>
    <cellStyle name="Comma 3 3 7 4 2" xfId="12013"/>
    <cellStyle name="Comma 3 3 7 4 20" xfId="12014"/>
    <cellStyle name="Comma 3 3 7 4 21" xfId="12015"/>
    <cellStyle name="Comma 3 3 7 4 22" xfId="12016"/>
    <cellStyle name="Comma 3 3 7 4 3" xfId="12017"/>
    <cellStyle name="Comma 3 3 7 4 4" xfId="12018"/>
    <cellStyle name="Comma 3 3 7 4 5" xfId="12019"/>
    <cellStyle name="Comma 3 3 7 4 6" xfId="12020"/>
    <cellStyle name="Comma 3 3 7 4 7" xfId="12021"/>
    <cellStyle name="Comma 3 3 7 4 8" xfId="12022"/>
    <cellStyle name="Comma 3 3 7 4 9" xfId="12023"/>
    <cellStyle name="Comma 3 3 7 5" xfId="12024"/>
    <cellStyle name="Comma 3 3 7 5 10" xfId="12025"/>
    <cellStyle name="Comma 3 3 7 5 11" xfId="12026"/>
    <cellStyle name="Comma 3 3 7 5 12" xfId="12027"/>
    <cellStyle name="Comma 3 3 7 5 13" xfId="12028"/>
    <cellStyle name="Comma 3 3 7 5 14" xfId="12029"/>
    <cellStyle name="Comma 3 3 7 5 15" xfId="12030"/>
    <cellStyle name="Comma 3 3 7 5 16" xfId="12031"/>
    <cellStyle name="Comma 3 3 7 5 17" xfId="12032"/>
    <cellStyle name="Comma 3 3 7 5 18" xfId="12033"/>
    <cellStyle name="Comma 3 3 7 5 19" xfId="12034"/>
    <cellStyle name="Comma 3 3 7 5 2" xfId="12035"/>
    <cellStyle name="Comma 3 3 7 5 20" xfId="12036"/>
    <cellStyle name="Comma 3 3 7 5 21" xfId="12037"/>
    <cellStyle name="Comma 3 3 7 5 22" xfId="12038"/>
    <cellStyle name="Comma 3 3 7 5 3" xfId="12039"/>
    <cellStyle name="Comma 3 3 7 5 4" xfId="12040"/>
    <cellStyle name="Comma 3 3 7 5 5" xfId="12041"/>
    <cellStyle name="Comma 3 3 7 5 6" xfId="12042"/>
    <cellStyle name="Comma 3 3 7 5 7" xfId="12043"/>
    <cellStyle name="Comma 3 3 7 5 8" xfId="12044"/>
    <cellStyle name="Comma 3 3 7 5 9" xfId="12045"/>
    <cellStyle name="Comma 3 3 7 6" xfId="12046"/>
    <cellStyle name="Comma 3 3 7 6 10" xfId="12047"/>
    <cellStyle name="Comma 3 3 7 6 11" xfId="12048"/>
    <cellStyle name="Comma 3 3 7 6 12" xfId="12049"/>
    <cellStyle name="Comma 3 3 7 6 13" xfId="12050"/>
    <cellStyle name="Comma 3 3 7 6 14" xfId="12051"/>
    <cellStyle name="Comma 3 3 7 6 15" xfId="12052"/>
    <cellStyle name="Comma 3 3 7 6 16" xfId="12053"/>
    <cellStyle name="Comma 3 3 7 6 17" xfId="12054"/>
    <cellStyle name="Comma 3 3 7 6 18" xfId="12055"/>
    <cellStyle name="Comma 3 3 7 6 19" xfId="12056"/>
    <cellStyle name="Comma 3 3 7 6 2" xfId="12057"/>
    <cellStyle name="Comma 3 3 7 6 20" xfId="12058"/>
    <cellStyle name="Comma 3 3 7 6 21" xfId="12059"/>
    <cellStyle name="Comma 3 3 7 6 22" xfId="12060"/>
    <cellStyle name="Comma 3 3 7 6 3" xfId="12061"/>
    <cellStyle name="Comma 3 3 7 6 4" xfId="12062"/>
    <cellStyle name="Comma 3 3 7 6 5" xfId="12063"/>
    <cellStyle name="Comma 3 3 7 6 6" xfId="12064"/>
    <cellStyle name="Comma 3 3 7 6 7" xfId="12065"/>
    <cellStyle name="Comma 3 3 7 6 8" xfId="12066"/>
    <cellStyle name="Comma 3 3 7 6 9" xfId="12067"/>
    <cellStyle name="Comma 3 3 7 7" xfId="12068"/>
    <cellStyle name="Comma 3 3 7 7 10" xfId="12069"/>
    <cellStyle name="Comma 3 3 7 7 11" xfId="12070"/>
    <cellStyle name="Comma 3 3 7 7 12" xfId="12071"/>
    <cellStyle name="Comma 3 3 7 7 13" xfId="12072"/>
    <cellStyle name="Comma 3 3 7 7 14" xfId="12073"/>
    <cellStyle name="Comma 3 3 7 7 15" xfId="12074"/>
    <cellStyle name="Comma 3 3 7 7 16" xfId="12075"/>
    <cellStyle name="Comma 3 3 7 7 17" xfId="12076"/>
    <cellStyle name="Comma 3 3 7 7 18" xfId="12077"/>
    <cellStyle name="Comma 3 3 7 7 19" xfId="12078"/>
    <cellStyle name="Comma 3 3 7 7 2" xfId="12079"/>
    <cellStyle name="Comma 3 3 7 7 20" xfId="12080"/>
    <cellStyle name="Comma 3 3 7 7 21" xfId="12081"/>
    <cellStyle name="Comma 3 3 7 7 22" xfId="12082"/>
    <cellStyle name="Comma 3 3 7 7 3" xfId="12083"/>
    <cellStyle name="Comma 3 3 7 7 4" xfId="12084"/>
    <cellStyle name="Comma 3 3 7 7 5" xfId="12085"/>
    <cellStyle name="Comma 3 3 7 7 6" xfId="12086"/>
    <cellStyle name="Comma 3 3 7 7 7" xfId="12087"/>
    <cellStyle name="Comma 3 3 7 7 8" xfId="12088"/>
    <cellStyle name="Comma 3 3 7 7 9" xfId="12089"/>
    <cellStyle name="Comma 3 3 7 8" xfId="12090"/>
    <cellStyle name="Comma 3 3 7 8 10" xfId="12091"/>
    <cellStyle name="Comma 3 3 7 8 11" xfId="12092"/>
    <cellStyle name="Comma 3 3 7 8 12" xfId="12093"/>
    <cellStyle name="Comma 3 3 7 8 13" xfId="12094"/>
    <cellStyle name="Comma 3 3 7 8 14" xfId="12095"/>
    <cellStyle name="Comma 3 3 7 8 15" xfId="12096"/>
    <cellStyle name="Comma 3 3 7 8 16" xfId="12097"/>
    <cellStyle name="Comma 3 3 7 8 17" xfId="12098"/>
    <cellStyle name="Comma 3 3 7 8 18" xfId="12099"/>
    <cellStyle name="Comma 3 3 7 8 19" xfId="12100"/>
    <cellStyle name="Comma 3 3 7 8 2" xfId="12101"/>
    <cellStyle name="Comma 3 3 7 8 20" xfId="12102"/>
    <cellStyle name="Comma 3 3 7 8 21" xfId="12103"/>
    <cellStyle name="Comma 3 3 7 8 22" xfId="12104"/>
    <cellStyle name="Comma 3 3 7 8 3" xfId="12105"/>
    <cellStyle name="Comma 3 3 7 8 4" xfId="12106"/>
    <cellStyle name="Comma 3 3 7 8 5" xfId="12107"/>
    <cellStyle name="Comma 3 3 7 8 6" xfId="12108"/>
    <cellStyle name="Comma 3 3 7 8 7" xfId="12109"/>
    <cellStyle name="Comma 3 3 7 8 8" xfId="12110"/>
    <cellStyle name="Comma 3 3 7 8 9" xfId="12111"/>
    <cellStyle name="Comma 3 3 7 9" xfId="12112"/>
    <cellStyle name="Comma 3 3 7 9 10" xfId="12113"/>
    <cellStyle name="Comma 3 3 7 9 11" xfId="12114"/>
    <cellStyle name="Comma 3 3 7 9 12" xfId="12115"/>
    <cellStyle name="Comma 3 3 7 9 13" xfId="12116"/>
    <cellStyle name="Comma 3 3 7 9 14" xfId="12117"/>
    <cellStyle name="Comma 3 3 7 9 15" xfId="12118"/>
    <cellStyle name="Comma 3 3 7 9 16" xfId="12119"/>
    <cellStyle name="Comma 3 3 7 9 17" xfId="12120"/>
    <cellStyle name="Comma 3 3 7 9 18" xfId="12121"/>
    <cellStyle name="Comma 3 3 7 9 19" xfId="12122"/>
    <cellStyle name="Comma 3 3 7 9 2" xfId="12123"/>
    <cellStyle name="Comma 3 3 7 9 20" xfId="12124"/>
    <cellStyle name="Comma 3 3 7 9 21" xfId="12125"/>
    <cellStyle name="Comma 3 3 7 9 22" xfId="12126"/>
    <cellStyle name="Comma 3 3 7 9 3" xfId="12127"/>
    <cellStyle name="Comma 3 3 7 9 4" xfId="12128"/>
    <cellStyle name="Comma 3 3 7 9 5" xfId="12129"/>
    <cellStyle name="Comma 3 3 7 9 6" xfId="12130"/>
    <cellStyle name="Comma 3 3 7 9 7" xfId="12131"/>
    <cellStyle name="Comma 3 3 7 9 8" xfId="12132"/>
    <cellStyle name="Comma 3 3 7 9 9" xfId="12133"/>
    <cellStyle name="Comma 3 3 8" xfId="12134"/>
    <cellStyle name="Comma 3 3 9" xfId="12135"/>
    <cellStyle name="Comma 3 30" xfId="12136"/>
    <cellStyle name="Comma 3 31" xfId="12137"/>
    <cellStyle name="Comma 3 32" xfId="12138"/>
    <cellStyle name="Comma 3 33" xfId="12139"/>
    <cellStyle name="Comma 3 34" xfId="12140"/>
    <cellStyle name="Comma 3 35" xfId="12141"/>
    <cellStyle name="Comma 3 36" xfId="12142"/>
    <cellStyle name="Comma 3 37" xfId="12143"/>
    <cellStyle name="Comma 3 38" xfId="12144"/>
    <cellStyle name="Comma 3 39" xfId="12145"/>
    <cellStyle name="Comma 3 4" xfId="12146"/>
    <cellStyle name="Comma 3 4 2" xfId="12147"/>
    <cellStyle name="Comma 3 4 2 10" xfId="12148"/>
    <cellStyle name="Comma 3 4 2 11" xfId="12149"/>
    <cellStyle name="Comma 3 4 2 12" xfId="12150"/>
    <cellStyle name="Comma 3 4 2 13" xfId="12151"/>
    <cellStyle name="Comma 3 4 2 14" xfId="12152"/>
    <cellStyle name="Comma 3 4 2 15" xfId="12153"/>
    <cellStyle name="Comma 3 4 2 16" xfId="12154"/>
    <cellStyle name="Comma 3 4 2 17" xfId="12155"/>
    <cellStyle name="Comma 3 4 2 18" xfId="12156"/>
    <cellStyle name="Comma 3 4 2 19" xfId="12157"/>
    <cellStyle name="Comma 3 4 2 2" xfId="12158"/>
    <cellStyle name="Comma 3 4 2 20" xfId="12159"/>
    <cellStyle name="Comma 3 4 2 21" xfId="12160"/>
    <cellStyle name="Comma 3 4 2 22" xfId="12161"/>
    <cellStyle name="Comma 3 4 2 23" xfId="12162"/>
    <cellStyle name="Comma 3 4 2 24" xfId="12163"/>
    <cellStyle name="Comma 3 4 2 25" xfId="12164"/>
    <cellStyle name="Comma 3 4 2 26" xfId="12165"/>
    <cellStyle name="Comma 3 4 2 27" xfId="12166"/>
    <cellStyle name="Comma 3 4 2 3" xfId="12167"/>
    <cellStyle name="Comma 3 4 2 4" xfId="12168"/>
    <cellStyle name="Comma 3 4 2 5" xfId="12169"/>
    <cellStyle name="Comma 3 4 2 6" xfId="12170"/>
    <cellStyle name="Comma 3 4 2 7" xfId="12171"/>
    <cellStyle name="Comma 3 4 2 8" xfId="12172"/>
    <cellStyle name="Comma 3 4 2 9" xfId="12173"/>
    <cellStyle name="Comma 3 4 3" xfId="12174"/>
    <cellStyle name="Comma 3 4 3 10" xfId="12175"/>
    <cellStyle name="Comma 3 4 3 11" xfId="12176"/>
    <cellStyle name="Comma 3 4 3 12" xfId="12177"/>
    <cellStyle name="Comma 3 4 3 13" xfId="12178"/>
    <cellStyle name="Comma 3 4 3 14" xfId="12179"/>
    <cellStyle name="Comma 3 4 3 15" xfId="12180"/>
    <cellStyle name="Comma 3 4 3 16" xfId="12181"/>
    <cellStyle name="Comma 3 4 3 17" xfId="12182"/>
    <cellStyle name="Comma 3 4 3 18" xfId="12183"/>
    <cellStyle name="Comma 3 4 3 19" xfId="12184"/>
    <cellStyle name="Comma 3 4 3 2" xfId="12185"/>
    <cellStyle name="Comma 3 4 3 20" xfId="12186"/>
    <cellStyle name="Comma 3 4 3 21" xfId="12187"/>
    <cellStyle name="Comma 3 4 3 22" xfId="12188"/>
    <cellStyle name="Comma 3 4 3 23" xfId="12189"/>
    <cellStyle name="Comma 3 4 3 24" xfId="12190"/>
    <cellStyle name="Comma 3 4 3 25" xfId="12191"/>
    <cellStyle name="Comma 3 4 3 26" xfId="12192"/>
    <cellStyle name="Comma 3 4 3 27" xfId="12193"/>
    <cellStyle name="Comma 3 4 3 3" xfId="12194"/>
    <cellStyle name="Comma 3 4 3 4" xfId="12195"/>
    <cellStyle name="Comma 3 4 3 5" xfId="12196"/>
    <cellStyle name="Comma 3 4 3 6" xfId="12197"/>
    <cellStyle name="Comma 3 4 3 7" xfId="12198"/>
    <cellStyle name="Comma 3 4 3 8" xfId="12199"/>
    <cellStyle name="Comma 3 4 3 9" xfId="12200"/>
    <cellStyle name="Comma 3 4 4" xfId="12201"/>
    <cellStyle name="Comma 3 4 4 10" xfId="12202"/>
    <cellStyle name="Comma 3 4 4 11" xfId="12203"/>
    <cellStyle name="Comma 3 4 4 12" xfId="12204"/>
    <cellStyle name="Comma 3 4 4 13" xfId="12205"/>
    <cellStyle name="Comma 3 4 4 14" xfId="12206"/>
    <cellStyle name="Comma 3 4 4 15" xfId="12207"/>
    <cellStyle name="Comma 3 4 4 16" xfId="12208"/>
    <cellStyle name="Comma 3 4 4 17" xfId="12209"/>
    <cellStyle name="Comma 3 4 4 18" xfId="12210"/>
    <cellStyle name="Comma 3 4 4 19" xfId="12211"/>
    <cellStyle name="Comma 3 4 4 2" xfId="12212"/>
    <cellStyle name="Comma 3 4 4 20" xfId="12213"/>
    <cellStyle name="Comma 3 4 4 21" xfId="12214"/>
    <cellStyle name="Comma 3 4 4 22" xfId="12215"/>
    <cellStyle name="Comma 3 4 4 23" xfId="12216"/>
    <cellStyle name="Comma 3 4 4 24" xfId="12217"/>
    <cellStyle name="Comma 3 4 4 25" xfId="12218"/>
    <cellStyle name="Comma 3 4 4 26" xfId="12219"/>
    <cellStyle name="Comma 3 4 4 27" xfId="12220"/>
    <cellStyle name="Comma 3 4 4 3" xfId="12221"/>
    <cellStyle name="Comma 3 4 4 4" xfId="12222"/>
    <cellStyle name="Comma 3 4 4 5" xfId="12223"/>
    <cellStyle name="Comma 3 4 4 6" xfId="12224"/>
    <cellStyle name="Comma 3 4 4 7" xfId="12225"/>
    <cellStyle name="Comma 3 4 4 8" xfId="12226"/>
    <cellStyle name="Comma 3 4 4 9" xfId="12227"/>
    <cellStyle name="Comma 3 4 5" xfId="12228"/>
    <cellStyle name="Comma 3 4 5 10" xfId="12229"/>
    <cellStyle name="Comma 3 4 5 11" xfId="12230"/>
    <cellStyle name="Comma 3 4 5 12" xfId="12231"/>
    <cellStyle name="Comma 3 4 5 13" xfId="12232"/>
    <cellStyle name="Comma 3 4 5 14" xfId="12233"/>
    <cellStyle name="Comma 3 4 5 15" xfId="12234"/>
    <cellStyle name="Comma 3 4 5 16" xfId="12235"/>
    <cellStyle name="Comma 3 4 5 17" xfId="12236"/>
    <cellStyle name="Comma 3 4 5 18" xfId="12237"/>
    <cellStyle name="Comma 3 4 5 19" xfId="12238"/>
    <cellStyle name="Comma 3 4 5 2" xfId="12239"/>
    <cellStyle name="Comma 3 4 5 20" xfId="12240"/>
    <cellStyle name="Comma 3 4 5 21" xfId="12241"/>
    <cellStyle name="Comma 3 4 5 22" xfId="12242"/>
    <cellStyle name="Comma 3 4 5 23" xfId="12243"/>
    <cellStyle name="Comma 3 4 5 24" xfId="12244"/>
    <cellStyle name="Comma 3 4 5 25" xfId="12245"/>
    <cellStyle name="Comma 3 4 5 26" xfId="12246"/>
    <cellStyle name="Comma 3 4 5 27" xfId="12247"/>
    <cellStyle name="Comma 3 4 5 3" xfId="12248"/>
    <cellStyle name="Comma 3 4 5 4" xfId="12249"/>
    <cellStyle name="Comma 3 4 5 5" xfId="12250"/>
    <cellStyle name="Comma 3 4 5 6" xfId="12251"/>
    <cellStyle name="Comma 3 4 5 7" xfId="12252"/>
    <cellStyle name="Comma 3 4 5 8" xfId="12253"/>
    <cellStyle name="Comma 3 4 5 9" xfId="12254"/>
    <cellStyle name="Comma 3 40" xfId="12255"/>
    <cellStyle name="Comma 3 41" xfId="12256"/>
    <cellStyle name="Comma 3 42" xfId="12257"/>
    <cellStyle name="Comma 3 43" xfId="12258"/>
    <cellStyle name="Comma 3 44" xfId="12259"/>
    <cellStyle name="Comma 3 45" xfId="12260"/>
    <cellStyle name="Comma 3 46" xfId="12261"/>
    <cellStyle name="Comma 3 47" xfId="12262"/>
    <cellStyle name="Comma 3 48" xfId="12263"/>
    <cellStyle name="Comma 3 49" xfId="12264"/>
    <cellStyle name="Comma 3 5" xfId="12265"/>
    <cellStyle name="Comma 3 50" xfId="12266"/>
    <cellStyle name="Comma 3 51" xfId="12267"/>
    <cellStyle name="Comma 3 52" xfId="12268"/>
    <cellStyle name="Comma 3 53" xfId="12269"/>
    <cellStyle name="Comma 3 54" xfId="12270"/>
    <cellStyle name="Comma 3 55" xfId="12271"/>
    <cellStyle name="Comma 3 56" xfId="12272"/>
    <cellStyle name="Comma 3 57" xfId="12273"/>
    <cellStyle name="Comma 3 58" xfId="12274"/>
    <cellStyle name="Comma 3 59" xfId="12275"/>
    <cellStyle name="Comma 3 6" xfId="12276"/>
    <cellStyle name="Comma 3 6 10" xfId="12277"/>
    <cellStyle name="Comma 3 6 11" xfId="12278"/>
    <cellStyle name="Comma 3 6 12" xfId="12279"/>
    <cellStyle name="Comma 3 6 13" xfId="12280"/>
    <cellStyle name="Comma 3 6 14" xfId="12281"/>
    <cellStyle name="Comma 3 6 14 10" xfId="12282"/>
    <cellStyle name="Comma 3 6 14 11" xfId="12283"/>
    <cellStyle name="Comma 3 6 14 12" xfId="12284"/>
    <cellStyle name="Comma 3 6 14 13" xfId="12285"/>
    <cellStyle name="Comma 3 6 14 14" xfId="12286"/>
    <cellStyle name="Comma 3 6 14 15" xfId="12287"/>
    <cellStyle name="Comma 3 6 14 16" xfId="12288"/>
    <cellStyle name="Comma 3 6 14 17" xfId="12289"/>
    <cellStyle name="Comma 3 6 14 18" xfId="12290"/>
    <cellStyle name="Comma 3 6 14 19" xfId="12291"/>
    <cellStyle name="Comma 3 6 14 2" xfId="12292"/>
    <cellStyle name="Comma 3 6 14 20" xfId="12293"/>
    <cellStyle name="Comma 3 6 14 21" xfId="12294"/>
    <cellStyle name="Comma 3 6 14 22" xfId="12295"/>
    <cellStyle name="Comma 3 6 14 3" xfId="12296"/>
    <cellStyle name="Comma 3 6 14 4" xfId="12297"/>
    <cellStyle name="Comma 3 6 14 5" xfId="12298"/>
    <cellStyle name="Comma 3 6 14 6" xfId="12299"/>
    <cellStyle name="Comma 3 6 14 7" xfId="12300"/>
    <cellStyle name="Comma 3 6 14 8" xfId="12301"/>
    <cellStyle name="Comma 3 6 14 9" xfId="12302"/>
    <cellStyle name="Comma 3 6 15" xfId="12303"/>
    <cellStyle name="Comma 3 6 15 10" xfId="12304"/>
    <cellStyle name="Comma 3 6 15 11" xfId="12305"/>
    <cellStyle name="Comma 3 6 15 12" xfId="12306"/>
    <cellStyle name="Comma 3 6 15 13" xfId="12307"/>
    <cellStyle name="Comma 3 6 15 14" xfId="12308"/>
    <cellStyle name="Comma 3 6 15 15" xfId="12309"/>
    <cellStyle name="Comma 3 6 15 16" xfId="12310"/>
    <cellStyle name="Comma 3 6 15 17" xfId="12311"/>
    <cellStyle name="Comma 3 6 15 18" xfId="12312"/>
    <cellStyle name="Comma 3 6 15 19" xfId="12313"/>
    <cellStyle name="Comma 3 6 15 2" xfId="12314"/>
    <cellStyle name="Comma 3 6 15 20" xfId="12315"/>
    <cellStyle name="Comma 3 6 15 21" xfId="12316"/>
    <cellStyle name="Comma 3 6 15 22" xfId="12317"/>
    <cellStyle name="Comma 3 6 15 3" xfId="12318"/>
    <cellStyle name="Comma 3 6 15 4" xfId="12319"/>
    <cellStyle name="Comma 3 6 15 5" xfId="12320"/>
    <cellStyle name="Comma 3 6 15 6" xfId="12321"/>
    <cellStyle name="Comma 3 6 15 7" xfId="12322"/>
    <cellStyle name="Comma 3 6 15 8" xfId="12323"/>
    <cellStyle name="Comma 3 6 15 9" xfId="12324"/>
    <cellStyle name="Comma 3 6 16" xfId="12325"/>
    <cellStyle name="Comma 3 6 16 10" xfId="12326"/>
    <cellStyle name="Comma 3 6 16 11" xfId="12327"/>
    <cellStyle name="Comma 3 6 16 12" xfId="12328"/>
    <cellStyle name="Comma 3 6 16 13" xfId="12329"/>
    <cellStyle name="Comma 3 6 16 14" xfId="12330"/>
    <cellStyle name="Comma 3 6 16 15" xfId="12331"/>
    <cellStyle name="Comma 3 6 16 16" xfId="12332"/>
    <cellStyle name="Comma 3 6 16 17" xfId="12333"/>
    <cellStyle name="Comma 3 6 16 18" xfId="12334"/>
    <cellStyle name="Comma 3 6 16 19" xfId="12335"/>
    <cellStyle name="Comma 3 6 16 2" xfId="12336"/>
    <cellStyle name="Comma 3 6 16 20" xfId="12337"/>
    <cellStyle name="Comma 3 6 16 21" xfId="12338"/>
    <cellStyle name="Comma 3 6 16 22" xfId="12339"/>
    <cellStyle name="Comma 3 6 16 3" xfId="12340"/>
    <cellStyle name="Comma 3 6 16 4" xfId="12341"/>
    <cellStyle name="Comma 3 6 16 5" xfId="12342"/>
    <cellStyle name="Comma 3 6 16 6" xfId="12343"/>
    <cellStyle name="Comma 3 6 16 7" xfId="12344"/>
    <cellStyle name="Comma 3 6 16 8" xfId="12345"/>
    <cellStyle name="Comma 3 6 16 9" xfId="12346"/>
    <cellStyle name="Comma 3 6 17" xfId="12347"/>
    <cellStyle name="Comma 3 6 17 10" xfId="12348"/>
    <cellStyle name="Comma 3 6 17 11" xfId="12349"/>
    <cellStyle name="Comma 3 6 17 12" xfId="12350"/>
    <cellStyle name="Comma 3 6 17 13" xfId="12351"/>
    <cellStyle name="Comma 3 6 17 14" xfId="12352"/>
    <cellStyle name="Comma 3 6 17 15" xfId="12353"/>
    <cellStyle name="Comma 3 6 17 16" xfId="12354"/>
    <cellStyle name="Comma 3 6 17 17" xfId="12355"/>
    <cellStyle name="Comma 3 6 17 18" xfId="12356"/>
    <cellStyle name="Comma 3 6 17 19" xfId="12357"/>
    <cellStyle name="Comma 3 6 17 2" xfId="12358"/>
    <cellStyle name="Comma 3 6 17 20" xfId="12359"/>
    <cellStyle name="Comma 3 6 17 21" xfId="12360"/>
    <cellStyle name="Comma 3 6 17 22" xfId="12361"/>
    <cellStyle name="Comma 3 6 17 3" xfId="12362"/>
    <cellStyle name="Comma 3 6 17 4" xfId="12363"/>
    <cellStyle name="Comma 3 6 17 5" xfId="12364"/>
    <cellStyle name="Comma 3 6 17 6" xfId="12365"/>
    <cellStyle name="Comma 3 6 17 7" xfId="12366"/>
    <cellStyle name="Comma 3 6 17 8" xfId="12367"/>
    <cellStyle name="Comma 3 6 17 9" xfId="12368"/>
    <cellStyle name="Comma 3 6 18" xfId="12369"/>
    <cellStyle name="Comma 3 6 18 10" xfId="12370"/>
    <cellStyle name="Comma 3 6 18 11" xfId="12371"/>
    <cellStyle name="Comma 3 6 18 12" xfId="12372"/>
    <cellStyle name="Comma 3 6 18 13" xfId="12373"/>
    <cellStyle name="Comma 3 6 18 14" xfId="12374"/>
    <cellStyle name="Comma 3 6 18 15" xfId="12375"/>
    <cellStyle name="Comma 3 6 18 16" xfId="12376"/>
    <cellStyle name="Comma 3 6 18 17" xfId="12377"/>
    <cellStyle name="Comma 3 6 18 18" xfId="12378"/>
    <cellStyle name="Comma 3 6 18 19" xfId="12379"/>
    <cellStyle name="Comma 3 6 18 2" xfId="12380"/>
    <cellStyle name="Comma 3 6 18 20" xfId="12381"/>
    <cellStyle name="Comma 3 6 18 21" xfId="12382"/>
    <cellStyle name="Comma 3 6 18 22" xfId="12383"/>
    <cellStyle name="Comma 3 6 18 3" xfId="12384"/>
    <cellStyle name="Comma 3 6 18 4" xfId="12385"/>
    <cellStyle name="Comma 3 6 18 5" xfId="12386"/>
    <cellStyle name="Comma 3 6 18 6" xfId="12387"/>
    <cellStyle name="Comma 3 6 18 7" xfId="12388"/>
    <cellStyle name="Comma 3 6 18 8" xfId="12389"/>
    <cellStyle name="Comma 3 6 18 9" xfId="12390"/>
    <cellStyle name="Comma 3 6 19" xfId="12391"/>
    <cellStyle name="Comma 3 6 19 10" xfId="12392"/>
    <cellStyle name="Comma 3 6 19 11" xfId="12393"/>
    <cellStyle name="Comma 3 6 19 12" xfId="12394"/>
    <cellStyle name="Comma 3 6 19 13" xfId="12395"/>
    <cellStyle name="Comma 3 6 19 14" xfId="12396"/>
    <cellStyle name="Comma 3 6 19 15" xfId="12397"/>
    <cellStyle name="Comma 3 6 19 16" xfId="12398"/>
    <cellStyle name="Comma 3 6 19 17" xfId="12399"/>
    <cellStyle name="Comma 3 6 19 18" xfId="12400"/>
    <cellStyle name="Comma 3 6 19 19" xfId="12401"/>
    <cellStyle name="Comma 3 6 19 2" xfId="12402"/>
    <cellStyle name="Comma 3 6 19 20" xfId="12403"/>
    <cellStyle name="Comma 3 6 19 21" xfId="12404"/>
    <cellStyle name="Comma 3 6 19 22" xfId="12405"/>
    <cellStyle name="Comma 3 6 19 3" xfId="12406"/>
    <cellStyle name="Comma 3 6 19 4" xfId="12407"/>
    <cellStyle name="Comma 3 6 19 5" xfId="12408"/>
    <cellStyle name="Comma 3 6 19 6" xfId="12409"/>
    <cellStyle name="Comma 3 6 19 7" xfId="12410"/>
    <cellStyle name="Comma 3 6 19 8" xfId="12411"/>
    <cellStyle name="Comma 3 6 19 9" xfId="12412"/>
    <cellStyle name="Comma 3 6 2" xfId="12413"/>
    <cellStyle name="Comma 3 6 2 10" xfId="12414"/>
    <cellStyle name="Comma 3 6 2 11" xfId="12415"/>
    <cellStyle name="Comma 3 6 2 12" xfId="12416"/>
    <cellStyle name="Comma 3 6 2 13" xfId="12417"/>
    <cellStyle name="Comma 3 6 2 14" xfId="12418"/>
    <cellStyle name="Comma 3 6 2 15" xfId="12419"/>
    <cellStyle name="Comma 3 6 2 16" xfId="12420"/>
    <cellStyle name="Comma 3 6 2 17" xfId="12421"/>
    <cellStyle name="Comma 3 6 2 18" xfId="12422"/>
    <cellStyle name="Comma 3 6 2 19" xfId="12423"/>
    <cellStyle name="Comma 3 6 2 2" xfId="12424"/>
    <cellStyle name="Comma 3 6 2 2 10" xfId="12425"/>
    <cellStyle name="Comma 3 6 2 2 10 10" xfId="12426"/>
    <cellStyle name="Comma 3 6 2 2 10 11" xfId="12427"/>
    <cellStyle name="Comma 3 6 2 2 10 12" xfId="12428"/>
    <cellStyle name="Comma 3 6 2 2 10 13" xfId="12429"/>
    <cellStyle name="Comma 3 6 2 2 10 14" xfId="12430"/>
    <cellStyle name="Comma 3 6 2 2 10 15" xfId="12431"/>
    <cellStyle name="Comma 3 6 2 2 10 16" xfId="12432"/>
    <cellStyle name="Comma 3 6 2 2 10 17" xfId="12433"/>
    <cellStyle name="Comma 3 6 2 2 10 18" xfId="12434"/>
    <cellStyle name="Comma 3 6 2 2 10 19" xfId="12435"/>
    <cellStyle name="Comma 3 6 2 2 10 2" xfId="12436"/>
    <cellStyle name="Comma 3 6 2 2 10 20" xfId="12437"/>
    <cellStyle name="Comma 3 6 2 2 10 21" xfId="12438"/>
    <cellStyle name="Comma 3 6 2 2 10 22" xfId="12439"/>
    <cellStyle name="Comma 3 6 2 2 10 3" xfId="12440"/>
    <cellStyle name="Comma 3 6 2 2 10 4" xfId="12441"/>
    <cellStyle name="Comma 3 6 2 2 10 5" xfId="12442"/>
    <cellStyle name="Comma 3 6 2 2 10 6" xfId="12443"/>
    <cellStyle name="Comma 3 6 2 2 10 7" xfId="12444"/>
    <cellStyle name="Comma 3 6 2 2 10 8" xfId="12445"/>
    <cellStyle name="Comma 3 6 2 2 10 9" xfId="12446"/>
    <cellStyle name="Comma 3 6 2 2 11" xfId="12447"/>
    <cellStyle name="Comma 3 6 2 2 11 10" xfId="12448"/>
    <cellStyle name="Comma 3 6 2 2 11 11" xfId="12449"/>
    <cellStyle name="Comma 3 6 2 2 11 12" xfId="12450"/>
    <cellStyle name="Comma 3 6 2 2 11 13" xfId="12451"/>
    <cellStyle name="Comma 3 6 2 2 11 14" xfId="12452"/>
    <cellStyle name="Comma 3 6 2 2 11 15" xfId="12453"/>
    <cellStyle name="Comma 3 6 2 2 11 16" xfId="12454"/>
    <cellStyle name="Comma 3 6 2 2 11 17" xfId="12455"/>
    <cellStyle name="Comma 3 6 2 2 11 18" xfId="12456"/>
    <cellStyle name="Comma 3 6 2 2 11 19" xfId="12457"/>
    <cellStyle name="Comma 3 6 2 2 11 2" xfId="12458"/>
    <cellStyle name="Comma 3 6 2 2 11 20" xfId="12459"/>
    <cellStyle name="Comma 3 6 2 2 11 21" xfId="12460"/>
    <cellStyle name="Comma 3 6 2 2 11 22" xfId="12461"/>
    <cellStyle name="Comma 3 6 2 2 11 3" xfId="12462"/>
    <cellStyle name="Comma 3 6 2 2 11 4" xfId="12463"/>
    <cellStyle name="Comma 3 6 2 2 11 5" xfId="12464"/>
    <cellStyle name="Comma 3 6 2 2 11 6" xfId="12465"/>
    <cellStyle name="Comma 3 6 2 2 11 7" xfId="12466"/>
    <cellStyle name="Comma 3 6 2 2 11 8" xfId="12467"/>
    <cellStyle name="Comma 3 6 2 2 11 9" xfId="12468"/>
    <cellStyle name="Comma 3 6 2 2 12" xfId="12469"/>
    <cellStyle name="Comma 3 6 2 2 12 10" xfId="12470"/>
    <cellStyle name="Comma 3 6 2 2 12 11" xfId="12471"/>
    <cellStyle name="Comma 3 6 2 2 12 12" xfId="12472"/>
    <cellStyle name="Comma 3 6 2 2 12 13" xfId="12473"/>
    <cellStyle name="Comma 3 6 2 2 12 14" xfId="12474"/>
    <cellStyle name="Comma 3 6 2 2 12 15" xfId="12475"/>
    <cellStyle name="Comma 3 6 2 2 12 16" xfId="12476"/>
    <cellStyle name="Comma 3 6 2 2 12 17" xfId="12477"/>
    <cellStyle name="Comma 3 6 2 2 12 18" xfId="12478"/>
    <cellStyle name="Comma 3 6 2 2 12 19" xfId="12479"/>
    <cellStyle name="Comma 3 6 2 2 12 2" xfId="12480"/>
    <cellStyle name="Comma 3 6 2 2 12 20" xfId="12481"/>
    <cellStyle name="Comma 3 6 2 2 12 21" xfId="12482"/>
    <cellStyle name="Comma 3 6 2 2 12 22" xfId="12483"/>
    <cellStyle name="Comma 3 6 2 2 12 3" xfId="12484"/>
    <cellStyle name="Comma 3 6 2 2 12 4" xfId="12485"/>
    <cellStyle name="Comma 3 6 2 2 12 5" xfId="12486"/>
    <cellStyle name="Comma 3 6 2 2 12 6" xfId="12487"/>
    <cellStyle name="Comma 3 6 2 2 12 7" xfId="12488"/>
    <cellStyle name="Comma 3 6 2 2 12 8" xfId="12489"/>
    <cellStyle name="Comma 3 6 2 2 12 9" xfId="12490"/>
    <cellStyle name="Comma 3 6 2 2 13" xfId="12491"/>
    <cellStyle name="Comma 3 6 2 2 13 10" xfId="12492"/>
    <cellStyle name="Comma 3 6 2 2 13 11" xfId="12493"/>
    <cellStyle name="Comma 3 6 2 2 13 12" xfId="12494"/>
    <cellStyle name="Comma 3 6 2 2 13 13" xfId="12495"/>
    <cellStyle name="Comma 3 6 2 2 13 14" xfId="12496"/>
    <cellStyle name="Comma 3 6 2 2 13 15" xfId="12497"/>
    <cellStyle name="Comma 3 6 2 2 13 16" xfId="12498"/>
    <cellStyle name="Comma 3 6 2 2 13 17" xfId="12499"/>
    <cellStyle name="Comma 3 6 2 2 13 18" xfId="12500"/>
    <cellStyle name="Comma 3 6 2 2 13 19" xfId="12501"/>
    <cellStyle name="Comma 3 6 2 2 13 2" xfId="12502"/>
    <cellStyle name="Comma 3 6 2 2 13 20" xfId="12503"/>
    <cellStyle name="Comma 3 6 2 2 13 21" xfId="12504"/>
    <cellStyle name="Comma 3 6 2 2 13 22" xfId="12505"/>
    <cellStyle name="Comma 3 6 2 2 13 3" xfId="12506"/>
    <cellStyle name="Comma 3 6 2 2 13 4" xfId="12507"/>
    <cellStyle name="Comma 3 6 2 2 13 5" xfId="12508"/>
    <cellStyle name="Comma 3 6 2 2 13 6" xfId="12509"/>
    <cellStyle name="Comma 3 6 2 2 13 7" xfId="12510"/>
    <cellStyle name="Comma 3 6 2 2 13 8" xfId="12511"/>
    <cellStyle name="Comma 3 6 2 2 13 9" xfId="12512"/>
    <cellStyle name="Comma 3 6 2 2 14" xfId="12513"/>
    <cellStyle name="Comma 3 6 2 2 14 10" xfId="12514"/>
    <cellStyle name="Comma 3 6 2 2 14 11" xfId="12515"/>
    <cellStyle name="Comma 3 6 2 2 14 12" xfId="12516"/>
    <cellStyle name="Comma 3 6 2 2 14 13" xfId="12517"/>
    <cellStyle name="Comma 3 6 2 2 14 14" xfId="12518"/>
    <cellStyle name="Comma 3 6 2 2 14 15" xfId="12519"/>
    <cellStyle name="Comma 3 6 2 2 14 16" xfId="12520"/>
    <cellStyle name="Comma 3 6 2 2 14 17" xfId="12521"/>
    <cellStyle name="Comma 3 6 2 2 14 18" xfId="12522"/>
    <cellStyle name="Comma 3 6 2 2 14 19" xfId="12523"/>
    <cellStyle name="Comma 3 6 2 2 14 2" xfId="12524"/>
    <cellStyle name="Comma 3 6 2 2 14 20" xfId="12525"/>
    <cellStyle name="Comma 3 6 2 2 14 21" xfId="12526"/>
    <cellStyle name="Comma 3 6 2 2 14 22" xfId="12527"/>
    <cellStyle name="Comma 3 6 2 2 14 3" xfId="12528"/>
    <cellStyle name="Comma 3 6 2 2 14 4" xfId="12529"/>
    <cellStyle name="Comma 3 6 2 2 14 5" xfId="12530"/>
    <cellStyle name="Comma 3 6 2 2 14 6" xfId="12531"/>
    <cellStyle name="Comma 3 6 2 2 14 7" xfId="12532"/>
    <cellStyle name="Comma 3 6 2 2 14 8" xfId="12533"/>
    <cellStyle name="Comma 3 6 2 2 14 9" xfId="12534"/>
    <cellStyle name="Comma 3 6 2 2 15" xfId="12535"/>
    <cellStyle name="Comma 3 6 2 2 15 10" xfId="12536"/>
    <cellStyle name="Comma 3 6 2 2 15 11" xfId="12537"/>
    <cellStyle name="Comma 3 6 2 2 15 12" xfId="12538"/>
    <cellStyle name="Comma 3 6 2 2 15 13" xfId="12539"/>
    <cellStyle name="Comma 3 6 2 2 15 14" xfId="12540"/>
    <cellStyle name="Comma 3 6 2 2 15 15" xfId="12541"/>
    <cellStyle name="Comma 3 6 2 2 15 16" xfId="12542"/>
    <cellStyle name="Comma 3 6 2 2 15 17" xfId="12543"/>
    <cellStyle name="Comma 3 6 2 2 15 18" xfId="12544"/>
    <cellStyle name="Comma 3 6 2 2 15 19" xfId="12545"/>
    <cellStyle name="Comma 3 6 2 2 15 2" xfId="12546"/>
    <cellStyle name="Comma 3 6 2 2 15 20" xfId="12547"/>
    <cellStyle name="Comma 3 6 2 2 15 21" xfId="12548"/>
    <cellStyle name="Comma 3 6 2 2 15 22" xfId="12549"/>
    <cellStyle name="Comma 3 6 2 2 15 3" xfId="12550"/>
    <cellStyle name="Comma 3 6 2 2 15 4" xfId="12551"/>
    <cellStyle name="Comma 3 6 2 2 15 5" xfId="12552"/>
    <cellStyle name="Comma 3 6 2 2 15 6" xfId="12553"/>
    <cellStyle name="Comma 3 6 2 2 15 7" xfId="12554"/>
    <cellStyle name="Comma 3 6 2 2 15 8" xfId="12555"/>
    <cellStyle name="Comma 3 6 2 2 15 9" xfId="12556"/>
    <cellStyle name="Comma 3 6 2 2 16" xfId="12557"/>
    <cellStyle name="Comma 3 6 2 2 16 10" xfId="12558"/>
    <cellStyle name="Comma 3 6 2 2 16 11" xfId="12559"/>
    <cellStyle name="Comma 3 6 2 2 16 12" xfId="12560"/>
    <cellStyle name="Comma 3 6 2 2 16 13" xfId="12561"/>
    <cellStyle name="Comma 3 6 2 2 16 14" xfId="12562"/>
    <cellStyle name="Comma 3 6 2 2 16 15" xfId="12563"/>
    <cellStyle name="Comma 3 6 2 2 16 16" xfId="12564"/>
    <cellStyle name="Comma 3 6 2 2 16 17" xfId="12565"/>
    <cellStyle name="Comma 3 6 2 2 16 18" xfId="12566"/>
    <cellStyle name="Comma 3 6 2 2 16 19" xfId="12567"/>
    <cellStyle name="Comma 3 6 2 2 16 2" xfId="12568"/>
    <cellStyle name="Comma 3 6 2 2 16 20" xfId="12569"/>
    <cellStyle name="Comma 3 6 2 2 16 21" xfId="12570"/>
    <cellStyle name="Comma 3 6 2 2 16 22" xfId="12571"/>
    <cellStyle name="Comma 3 6 2 2 16 3" xfId="12572"/>
    <cellStyle name="Comma 3 6 2 2 16 4" xfId="12573"/>
    <cellStyle name="Comma 3 6 2 2 16 5" xfId="12574"/>
    <cellStyle name="Comma 3 6 2 2 16 6" xfId="12575"/>
    <cellStyle name="Comma 3 6 2 2 16 7" xfId="12576"/>
    <cellStyle name="Comma 3 6 2 2 16 8" xfId="12577"/>
    <cellStyle name="Comma 3 6 2 2 16 9" xfId="12578"/>
    <cellStyle name="Comma 3 6 2 2 17" xfId="12579"/>
    <cellStyle name="Comma 3 6 2 2 17 10" xfId="12580"/>
    <cellStyle name="Comma 3 6 2 2 17 11" xfId="12581"/>
    <cellStyle name="Comma 3 6 2 2 17 12" xfId="12582"/>
    <cellStyle name="Comma 3 6 2 2 17 13" xfId="12583"/>
    <cellStyle name="Comma 3 6 2 2 17 14" xfId="12584"/>
    <cellStyle name="Comma 3 6 2 2 17 15" xfId="12585"/>
    <cellStyle name="Comma 3 6 2 2 17 16" xfId="12586"/>
    <cellStyle name="Comma 3 6 2 2 17 17" xfId="12587"/>
    <cellStyle name="Comma 3 6 2 2 17 18" xfId="12588"/>
    <cellStyle name="Comma 3 6 2 2 17 19" xfId="12589"/>
    <cellStyle name="Comma 3 6 2 2 17 2" xfId="12590"/>
    <cellStyle name="Comma 3 6 2 2 17 20" xfId="12591"/>
    <cellStyle name="Comma 3 6 2 2 17 21" xfId="12592"/>
    <cellStyle name="Comma 3 6 2 2 17 22" xfId="12593"/>
    <cellStyle name="Comma 3 6 2 2 17 3" xfId="12594"/>
    <cellStyle name="Comma 3 6 2 2 17 4" xfId="12595"/>
    <cellStyle name="Comma 3 6 2 2 17 5" xfId="12596"/>
    <cellStyle name="Comma 3 6 2 2 17 6" xfId="12597"/>
    <cellStyle name="Comma 3 6 2 2 17 7" xfId="12598"/>
    <cellStyle name="Comma 3 6 2 2 17 8" xfId="12599"/>
    <cellStyle name="Comma 3 6 2 2 17 9" xfId="12600"/>
    <cellStyle name="Comma 3 6 2 2 18" xfId="12601"/>
    <cellStyle name="Comma 3 6 2 2 18 10" xfId="12602"/>
    <cellStyle name="Comma 3 6 2 2 18 11" xfId="12603"/>
    <cellStyle name="Comma 3 6 2 2 18 12" xfId="12604"/>
    <cellStyle name="Comma 3 6 2 2 18 13" xfId="12605"/>
    <cellStyle name="Comma 3 6 2 2 18 14" xfId="12606"/>
    <cellStyle name="Comma 3 6 2 2 18 15" xfId="12607"/>
    <cellStyle name="Comma 3 6 2 2 18 16" xfId="12608"/>
    <cellStyle name="Comma 3 6 2 2 18 17" xfId="12609"/>
    <cellStyle name="Comma 3 6 2 2 18 18" xfId="12610"/>
    <cellStyle name="Comma 3 6 2 2 18 19" xfId="12611"/>
    <cellStyle name="Comma 3 6 2 2 18 2" xfId="12612"/>
    <cellStyle name="Comma 3 6 2 2 18 20" xfId="12613"/>
    <cellStyle name="Comma 3 6 2 2 18 21" xfId="12614"/>
    <cellStyle name="Comma 3 6 2 2 18 22" xfId="12615"/>
    <cellStyle name="Comma 3 6 2 2 18 3" xfId="12616"/>
    <cellStyle name="Comma 3 6 2 2 18 4" xfId="12617"/>
    <cellStyle name="Comma 3 6 2 2 18 5" xfId="12618"/>
    <cellStyle name="Comma 3 6 2 2 18 6" xfId="12619"/>
    <cellStyle name="Comma 3 6 2 2 18 7" xfId="12620"/>
    <cellStyle name="Comma 3 6 2 2 18 8" xfId="12621"/>
    <cellStyle name="Comma 3 6 2 2 18 9" xfId="12622"/>
    <cellStyle name="Comma 3 6 2 2 19" xfId="12623"/>
    <cellStyle name="Comma 3 6 2 2 19 10" xfId="12624"/>
    <cellStyle name="Comma 3 6 2 2 19 11" xfId="12625"/>
    <cellStyle name="Comma 3 6 2 2 19 12" xfId="12626"/>
    <cellStyle name="Comma 3 6 2 2 19 13" xfId="12627"/>
    <cellStyle name="Comma 3 6 2 2 19 14" xfId="12628"/>
    <cellStyle name="Comma 3 6 2 2 19 15" xfId="12629"/>
    <cellStyle name="Comma 3 6 2 2 19 16" xfId="12630"/>
    <cellStyle name="Comma 3 6 2 2 19 17" xfId="12631"/>
    <cellStyle name="Comma 3 6 2 2 19 18" xfId="12632"/>
    <cellStyle name="Comma 3 6 2 2 19 19" xfId="12633"/>
    <cellStyle name="Comma 3 6 2 2 19 2" xfId="12634"/>
    <cellStyle name="Comma 3 6 2 2 19 20" xfId="12635"/>
    <cellStyle name="Comma 3 6 2 2 19 21" xfId="12636"/>
    <cellStyle name="Comma 3 6 2 2 19 22" xfId="12637"/>
    <cellStyle name="Comma 3 6 2 2 19 3" xfId="12638"/>
    <cellStyle name="Comma 3 6 2 2 19 4" xfId="12639"/>
    <cellStyle name="Comma 3 6 2 2 19 5" xfId="12640"/>
    <cellStyle name="Comma 3 6 2 2 19 6" xfId="12641"/>
    <cellStyle name="Comma 3 6 2 2 19 7" xfId="12642"/>
    <cellStyle name="Comma 3 6 2 2 19 8" xfId="12643"/>
    <cellStyle name="Comma 3 6 2 2 19 9" xfId="12644"/>
    <cellStyle name="Comma 3 6 2 2 2" xfId="12645"/>
    <cellStyle name="Comma 3 6 2 2 2 10" xfId="12646"/>
    <cellStyle name="Comma 3 6 2 2 2 11" xfId="12647"/>
    <cellStyle name="Comma 3 6 2 2 2 12" xfId="12648"/>
    <cellStyle name="Comma 3 6 2 2 2 13" xfId="12649"/>
    <cellStyle name="Comma 3 6 2 2 2 14" xfId="12650"/>
    <cellStyle name="Comma 3 6 2 2 2 15" xfId="12651"/>
    <cellStyle name="Comma 3 6 2 2 2 16" xfId="12652"/>
    <cellStyle name="Comma 3 6 2 2 2 17" xfId="12653"/>
    <cellStyle name="Comma 3 6 2 2 2 18" xfId="12654"/>
    <cellStyle name="Comma 3 6 2 2 2 19" xfId="12655"/>
    <cellStyle name="Comma 3 6 2 2 2 2" xfId="12656"/>
    <cellStyle name="Comma 3 6 2 2 2 20" xfId="12657"/>
    <cellStyle name="Comma 3 6 2 2 2 21" xfId="12658"/>
    <cellStyle name="Comma 3 6 2 2 2 22" xfId="12659"/>
    <cellStyle name="Comma 3 6 2 2 2 23" xfId="12660"/>
    <cellStyle name="Comma 3 6 2 2 2 24" xfId="12661"/>
    <cellStyle name="Comma 3 6 2 2 2 25" xfId="12662"/>
    <cellStyle name="Comma 3 6 2 2 2 26" xfId="12663"/>
    <cellStyle name="Comma 3 6 2 2 2 27" xfId="12664"/>
    <cellStyle name="Comma 3 6 2 2 2 28" xfId="12665"/>
    <cellStyle name="Comma 3 6 2 2 2 29" xfId="12666"/>
    <cellStyle name="Comma 3 6 2 2 2 3" xfId="12667"/>
    <cellStyle name="Comma 3 6 2 2 2 30" xfId="12668"/>
    <cellStyle name="Comma 3 6 2 2 2 31" xfId="12669"/>
    <cellStyle name="Comma 3 6 2 2 2 32" xfId="12670"/>
    <cellStyle name="Comma 3 6 2 2 2 33" xfId="12671"/>
    <cellStyle name="Comma 3 6 2 2 2 34" xfId="12672"/>
    <cellStyle name="Comma 3 6 2 2 2 35" xfId="12673"/>
    <cellStyle name="Comma 3 6 2 2 2 36" xfId="12674"/>
    <cellStyle name="Comma 3 6 2 2 2 37" xfId="12675"/>
    <cellStyle name="Comma 3 6 2 2 2 38" xfId="12676"/>
    <cellStyle name="Comma 3 6 2 2 2 39" xfId="12677"/>
    <cellStyle name="Comma 3 6 2 2 2 4" xfId="12678"/>
    <cellStyle name="Comma 3 6 2 2 2 40" xfId="12679"/>
    <cellStyle name="Comma 3 6 2 2 2 5" xfId="12680"/>
    <cellStyle name="Comma 3 6 2 2 2 6" xfId="12681"/>
    <cellStyle name="Comma 3 6 2 2 2 7" xfId="12682"/>
    <cellStyle name="Comma 3 6 2 2 2 8" xfId="12683"/>
    <cellStyle name="Comma 3 6 2 2 2 9" xfId="12684"/>
    <cellStyle name="Comma 3 6 2 2 20" xfId="12685"/>
    <cellStyle name="Comma 3 6 2 2 21" xfId="12686"/>
    <cellStyle name="Comma 3 6 2 2 22" xfId="12687"/>
    <cellStyle name="Comma 3 6 2 2 23" xfId="12688"/>
    <cellStyle name="Comma 3 6 2 2 24" xfId="12689"/>
    <cellStyle name="Comma 3 6 2 2 25" xfId="12690"/>
    <cellStyle name="Comma 3 6 2 2 26" xfId="12691"/>
    <cellStyle name="Comma 3 6 2 2 27" xfId="12692"/>
    <cellStyle name="Comma 3 6 2 2 28" xfId="12693"/>
    <cellStyle name="Comma 3 6 2 2 29" xfId="12694"/>
    <cellStyle name="Comma 3 6 2 2 3" xfId="12695"/>
    <cellStyle name="Comma 3 6 2 2 30" xfId="12696"/>
    <cellStyle name="Comma 3 6 2 2 31" xfId="12697"/>
    <cellStyle name="Comma 3 6 2 2 32" xfId="12698"/>
    <cellStyle name="Comma 3 6 2 2 33" xfId="12699"/>
    <cellStyle name="Comma 3 6 2 2 34" xfId="12700"/>
    <cellStyle name="Comma 3 6 2 2 35" xfId="12701"/>
    <cellStyle name="Comma 3 6 2 2 36" xfId="12702"/>
    <cellStyle name="Comma 3 6 2 2 37" xfId="12703"/>
    <cellStyle name="Comma 3 6 2 2 38" xfId="12704"/>
    <cellStyle name="Comma 3 6 2 2 39" xfId="12705"/>
    <cellStyle name="Comma 3 6 2 2 4" xfId="12706"/>
    <cellStyle name="Comma 3 6 2 2 40" xfId="12707"/>
    <cellStyle name="Comma 3 6 2 2 5" xfId="12708"/>
    <cellStyle name="Comma 3 6 2 2 6" xfId="12709"/>
    <cellStyle name="Comma 3 6 2 2 7" xfId="12710"/>
    <cellStyle name="Comma 3 6 2 2 8" xfId="12711"/>
    <cellStyle name="Comma 3 6 2 2 9" xfId="12712"/>
    <cellStyle name="Comma 3 6 2 2 9 10" xfId="12713"/>
    <cellStyle name="Comma 3 6 2 2 9 11" xfId="12714"/>
    <cellStyle name="Comma 3 6 2 2 9 12" xfId="12715"/>
    <cellStyle name="Comma 3 6 2 2 9 13" xfId="12716"/>
    <cellStyle name="Comma 3 6 2 2 9 14" xfId="12717"/>
    <cellStyle name="Comma 3 6 2 2 9 15" xfId="12718"/>
    <cellStyle name="Comma 3 6 2 2 9 16" xfId="12719"/>
    <cellStyle name="Comma 3 6 2 2 9 17" xfId="12720"/>
    <cellStyle name="Comma 3 6 2 2 9 18" xfId="12721"/>
    <cellStyle name="Comma 3 6 2 2 9 19" xfId="12722"/>
    <cellStyle name="Comma 3 6 2 2 9 2" xfId="12723"/>
    <cellStyle name="Comma 3 6 2 2 9 20" xfId="12724"/>
    <cellStyle name="Comma 3 6 2 2 9 21" xfId="12725"/>
    <cellStyle name="Comma 3 6 2 2 9 22" xfId="12726"/>
    <cellStyle name="Comma 3 6 2 2 9 3" xfId="12727"/>
    <cellStyle name="Comma 3 6 2 2 9 4" xfId="12728"/>
    <cellStyle name="Comma 3 6 2 2 9 5" xfId="12729"/>
    <cellStyle name="Comma 3 6 2 2 9 6" xfId="12730"/>
    <cellStyle name="Comma 3 6 2 2 9 7" xfId="12731"/>
    <cellStyle name="Comma 3 6 2 2 9 8" xfId="12732"/>
    <cellStyle name="Comma 3 6 2 2 9 9" xfId="12733"/>
    <cellStyle name="Comma 3 6 2 20" xfId="12734"/>
    <cellStyle name="Comma 3 6 2 21" xfId="12735"/>
    <cellStyle name="Comma 3 6 2 22" xfId="12736"/>
    <cellStyle name="Comma 3 6 2 23" xfId="12737"/>
    <cellStyle name="Comma 3 6 2 24" xfId="12738"/>
    <cellStyle name="Comma 3 6 2 25" xfId="12739"/>
    <cellStyle name="Comma 3 6 2 26" xfId="12740"/>
    <cellStyle name="Comma 3 6 2 27" xfId="12741"/>
    <cellStyle name="Comma 3 6 2 28" xfId="12742"/>
    <cellStyle name="Comma 3 6 2 29" xfId="12743"/>
    <cellStyle name="Comma 3 6 2 3" xfId="12744"/>
    <cellStyle name="Comma 3 6 2 30" xfId="12745"/>
    <cellStyle name="Comma 3 6 2 31" xfId="12746"/>
    <cellStyle name="Comma 3 6 2 32" xfId="12747"/>
    <cellStyle name="Comma 3 6 2 33" xfId="12748"/>
    <cellStyle name="Comma 3 6 2 34" xfId="12749"/>
    <cellStyle name="Comma 3 6 2 35" xfId="12750"/>
    <cellStyle name="Comma 3 6 2 36" xfId="12751"/>
    <cellStyle name="Comma 3 6 2 37" xfId="12752"/>
    <cellStyle name="Comma 3 6 2 38" xfId="12753"/>
    <cellStyle name="Comma 3 6 2 39" xfId="12754"/>
    <cellStyle name="Comma 3 6 2 4" xfId="12755"/>
    <cellStyle name="Comma 3 6 2 40" xfId="12756"/>
    <cellStyle name="Comma 3 6 2 41" xfId="12757"/>
    <cellStyle name="Comma 3 6 2 42" xfId="12758"/>
    <cellStyle name="Comma 3 6 2 43" xfId="12759"/>
    <cellStyle name="Comma 3 6 2 44" xfId="12760"/>
    <cellStyle name="Comma 3 6 2 45" xfId="12761"/>
    <cellStyle name="Comma 3 6 2 5" xfId="12762"/>
    <cellStyle name="Comma 3 6 2 6" xfId="12763"/>
    <cellStyle name="Comma 3 6 2 7" xfId="12764"/>
    <cellStyle name="Comma 3 6 2 8" xfId="12765"/>
    <cellStyle name="Comma 3 6 2 9" xfId="12766"/>
    <cellStyle name="Comma 3 6 20" xfId="12767"/>
    <cellStyle name="Comma 3 6 20 10" xfId="12768"/>
    <cellStyle name="Comma 3 6 20 11" xfId="12769"/>
    <cellStyle name="Comma 3 6 20 12" xfId="12770"/>
    <cellStyle name="Comma 3 6 20 13" xfId="12771"/>
    <cellStyle name="Comma 3 6 20 14" xfId="12772"/>
    <cellStyle name="Comma 3 6 20 15" xfId="12773"/>
    <cellStyle name="Comma 3 6 20 16" xfId="12774"/>
    <cellStyle name="Comma 3 6 20 17" xfId="12775"/>
    <cellStyle name="Comma 3 6 20 18" xfId="12776"/>
    <cellStyle name="Comma 3 6 20 19" xfId="12777"/>
    <cellStyle name="Comma 3 6 20 2" xfId="12778"/>
    <cellStyle name="Comma 3 6 20 20" xfId="12779"/>
    <cellStyle name="Comma 3 6 20 21" xfId="12780"/>
    <cellStyle name="Comma 3 6 20 22" xfId="12781"/>
    <cellStyle name="Comma 3 6 20 3" xfId="12782"/>
    <cellStyle name="Comma 3 6 20 4" xfId="12783"/>
    <cellStyle name="Comma 3 6 20 5" xfId="12784"/>
    <cellStyle name="Comma 3 6 20 6" xfId="12785"/>
    <cellStyle name="Comma 3 6 20 7" xfId="12786"/>
    <cellStyle name="Comma 3 6 20 8" xfId="12787"/>
    <cellStyle name="Comma 3 6 20 9" xfId="12788"/>
    <cellStyle name="Comma 3 6 21" xfId="12789"/>
    <cellStyle name="Comma 3 6 21 10" xfId="12790"/>
    <cellStyle name="Comma 3 6 21 11" xfId="12791"/>
    <cellStyle name="Comma 3 6 21 12" xfId="12792"/>
    <cellStyle name="Comma 3 6 21 13" xfId="12793"/>
    <cellStyle name="Comma 3 6 21 14" xfId="12794"/>
    <cellStyle name="Comma 3 6 21 15" xfId="12795"/>
    <cellStyle name="Comma 3 6 21 16" xfId="12796"/>
    <cellStyle name="Comma 3 6 21 17" xfId="12797"/>
    <cellStyle name="Comma 3 6 21 18" xfId="12798"/>
    <cellStyle name="Comma 3 6 21 19" xfId="12799"/>
    <cellStyle name="Comma 3 6 21 2" xfId="12800"/>
    <cellStyle name="Comma 3 6 21 20" xfId="12801"/>
    <cellStyle name="Comma 3 6 21 21" xfId="12802"/>
    <cellStyle name="Comma 3 6 21 22" xfId="12803"/>
    <cellStyle name="Comma 3 6 21 3" xfId="12804"/>
    <cellStyle name="Comma 3 6 21 4" xfId="12805"/>
    <cellStyle name="Comma 3 6 21 5" xfId="12806"/>
    <cellStyle name="Comma 3 6 21 6" xfId="12807"/>
    <cellStyle name="Comma 3 6 21 7" xfId="12808"/>
    <cellStyle name="Comma 3 6 21 8" xfId="12809"/>
    <cellStyle name="Comma 3 6 21 9" xfId="12810"/>
    <cellStyle name="Comma 3 6 22" xfId="12811"/>
    <cellStyle name="Comma 3 6 22 10" xfId="12812"/>
    <cellStyle name="Comma 3 6 22 11" xfId="12813"/>
    <cellStyle name="Comma 3 6 22 12" xfId="12814"/>
    <cellStyle name="Comma 3 6 22 13" xfId="12815"/>
    <cellStyle name="Comma 3 6 22 14" xfId="12816"/>
    <cellStyle name="Comma 3 6 22 15" xfId="12817"/>
    <cellStyle name="Comma 3 6 22 16" xfId="12818"/>
    <cellStyle name="Comma 3 6 22 17" xfId="12819"/>
    <cellStyle name="Comma 3 6 22 18" xfId="12820"/>
    <cellStyle name="Comma 3 6 22 19" xfId="12821"/>
    <cellStyle name="Comma 3 6 22 2" xfId="12822"/>
    <cellStyle name="Comma 3 6 22 20" xfId="12823"/>
    <cellStyle name="Comma 3 6 22 21" xfId="12824"/>
    <cellStyle name="Comma 3 6 22 22" xfId="12825"/>
    <cellStyle name="Comma 3 6 22 3" xfId="12826"/>
    <cellStyle name="Comma 3 6 22 4" xfId="12827"/>
    <cellStyle name="Comma 3 6 22 5" xfId="12828"/>
    <cellStyle name="Comma 3 6 22 6" xfId="12829"/>
    <cellStyle name="Comma 3 6 22 7" xfId="12830"/>
    <cellStyle name="Comma 3 6 22 8" xfId="12831"/>
    <cellStyle name="Comma 3 6 22 9" xfId="12832"/>
    <cellStyle name="Comma 3 6 23" xfId="12833"/>
    <cellStyle name="Comma 3 6 23 10" xfId="12834"/>
    <cellStyle name="Comma 3 6 23 11" xfId="12835"/>
    <cellStyle name="Comma 3 6 23 12" xfId="12836"/>
    <cellStyle name="Comma 3 6 23 13" xfId="12837"/>
    <cellStyle name="Comma 3 6 23 14" xfId="12838"/>
    <cellStyle name="Comma 3 6 23 15" xfId="12839"/>
    <cellStyle name="Comma 3 6 23 16" xfId="12840"/>
    <cellStyle name="Comma 3 6 23 17" xfId="12841"/>
    <cellStyle name="Comma 3 6 23 18" xfId="12842"/>
    <cellStyle name="Comma 3 6 23 19" xfId="12843"/>
    <cellStyle name="Comma 3 6 23 2" xfId="12844"/>
    <cellStyle name="Comma 3 6 23 20" xfId="12845"/>
    <cellStyle name="Comma 3 6 23 21" xfId="12846"/>
    <cellStyle name="Comma 3 6 23 22" xfId="12847"/>
    <cellStyle name="Comma 3 6 23 3" xfId="12848"/>
    <cellStyle name="Comma 3 6 23 4" xfId="12849"/>
    <cellStyle name="Comma 3 6 23 5" xfId="12850"/>
    <cellStyle name="Comma 3 6 23 6" xfId="12851"/>
    <cellStyle name="Comma 3 6 23 7" xfId="12852"/>
    <cellStyle name="Comma 3 6 23 8" xfId="12853"/>
    <cellStyle name="Comma 3 6 23 9" xfId="12854"/>
    <cellStyle name="Comma 3 6 24" xfId="12855"/>
    <cellStyle name="Comma 3 6 24 10" xfId="12856"/>
    <cellStyle name="Comma 3 6 24 11" xfId="12857"/>
    <cellStyle name="Comma 3 6 24 12" xfId="12858"/>
    <cellStyle name="Comma 3 6 24 13" xfId="12859"/>
    <cellStyle name="Comma 3 6 24 14" xfId="12860"/>
    <cellStyle name="Comma 3 6 24 15" xfId="12861"/>
    <cellStyle name="Comma 3 6 24 16" xfId="12862"/>
    <cellStyle name="Comma 3 6 24 17" xfId="12863"/>
    <cellStyle name="Comma 3 6 24 18" xfId="12864"/>
    <cellStyle name="Comma 3 6 24 19" xfId="12865"/>
    <cellStyle name="Comma 3 6 24 2" xfId="12866"/>
    <cellStyle name="Comma 3 6 24 20" xfId="12867"/>
    <cellStyle name="Comma 3 6 24 21" xfId="12868"/>
    <cellStyle name="Comma 3 6 24 22" xfId="12869"/>
    <cellStyle name="Comma 3 6 24 3" xfId="12870"/>
    <cellStyle name="Comma 3 6 24 4" xfId="12871"/>
    <cellStyle name="Comma 3 6 24 5" xfId="12872"/>
    <cellStyle name="Comma 3 6 24 6" xfId="12873"/>
    <cellStyle name="Comma 3 6 24 7" xfId="12874"/>
    <cellStyle name="Comma 3 6 24 8" xfId="12875"/>
    <cellStyle name="Comma 3 6 24 9" xfId="12876"/>
    <cellStyle name="Comma 3 6 25" xfId="12877"/>
    <cellStyle name="Comma 3 6 26" xfId="12878"/>
    <cellStyle name="Comma 3 6 27" xfId="12879"/>
    <cellStyle name="Comma 3 6 28" xfId="12880"/>
    <cellStyle name="Comma 3 6 29" xfId="12881"/>
    <cellStyle name="Comma 3 6 3" xfId="12882"/>
    <cellStyle name="Comma 3 6 3 10" xfId="12883"/>
    <cellStyle name="Comma 3 6 3 11" xfId="12884"/>
    <cellStyle name="Comma 3 6 3 12" xfId="12885"/>
    <cellStyle name="Comma 3 6 3 13" xfId="12886"/>
    <cellStyle name="Comma 3 6 3 14" xfId="12887"/>
    <cellStyle name="Comma 3 6 3 15" xfId="12888"/>
    <cellStyle name="Comma 3 6 3 16" xfId="12889"/>
    <cellStyle name="Comma 3 6 3 17" xfId="12890"/>
    <cellStyle name="Comma 3 6 3 18" xfId="12891"/>
    <cellStyle name="Comma 3 6 3 19" xfId="12892"/>
    <cellStyle name="Comma 3 6 3 2" xfId="12893"/>
    <cellStyle name="Comma 3 6 3 2 10" xfId="12894"/>
    <cellStyle name="Comma 3 6 3 2 10 10" xfId="12895"/>
    <cellStyle name="Comma 3 6 3 2 10 11" xfId="12896"/>
    <cellStyle name="Comma 3 6 3 2 10 12" xfId="12897"/>
    <cellStyle name="Comma 3 6 3 2 10 13" xfId="12898"/>
    <cellStyle name="Comma 3 6 3 2 10 14" xfId="12899"/>
    <cellStyle name="Comma 3 6 3 2 10 15" xfId="12900"/>
    <cellStyle name="Comma 3 6 3 2 10 16" xfId="12901"/>
    <cellStyle name="Comma 3 6 3 2 10 17" xfId="12902"/>
    <cellStyle name="Comma 3 6 3 2 10 18" xfId="12903"/>
    <cellStyle name="Comma 3 6 3 2 10 19" xfId="12904"/>
    <cellStyle name="Comma 3 6 3 2 10 2" xfId="12905"/>
    <cellStyle name="Comma 3 6 3 2 10 20" xfId="12906"/>
    <cellStyle name="Comma 3 6 3 2 10 21" xfId="12907"/>
    <cellStyle name="Comma 3 6 3 2 10 22" xfId="12908"/>
    <cellStyle name="Comma 3 6 3 2 10 3" xfId="12909"/>
    <cellStyle name="Comma 3 6 3 2 10 4" xfId="12910"/>
    <cellStyle name="Comma 3 6 3 2 10 5" xfId="12911"/>
    <cellStyle name="Comma 3 6 3 2 10 6" xfId="12912"/>
    <cellStyle name="Comma 3 6 3 2 10 7" xfId="12913"/>
    <cellStyle name="Comma 3 6 3 2 10 8" xfId="12914"/>
    <cellStyle name="Comma 3 6 3 2 10 9" xfId="12915"/>
    <cellStyle name="Comma 3 6 3 2 11" xfId="12916"/>
    <cellStyle name="Comma 3 6 3 2 11 10" xfId="12917"/>
    <cellStyle name="Comma 3 6 3 2 11 11" xfId="12918"/>
    <cellStyle name="Comma 3 6 3 2 11 12" xfId="12919"/>
    <cellStyle name="Comma 3 6 3 2 11 13" xfId="12920"/>
    <cellStyle name="Comma 3 6 3 2 11 14" xfId="12921"/>
    <cellStyle name="Comma 3 6 3 2 11 15" xfId="12922"/>
    <cellStyle name="Comma 3 6 3 2 11 16" xfId="12923"/>
    <cellStyle name="Comma 3 6 3 2 11 17" xfId="12924"/>
    <cellStyle name="Comma 3 6 3 2 11 18" xfId="12925"/>
    <cellStyle name="Comma 3 6 3 2 11 19" xfId="12926"/>
    <cellStyle name="Comma 3 6 3 2 11 2" xfId="12927"/>
    <cellStyle name="Comma 3 6 3 2 11 20" xfId="12928"/>
    <cellStyle name="Comma 3 6 3 2 11 21" xfId="12929"/>
    <cellStyle name="Comma 3 6 3 2 11 22" xfId="12930"/>
    <cellStyle name="Comma 3 6 3 2 11 3" xfId="12931"/>
    <cellStyle name="Comma 3 6 3 2 11 4" xfId="12932"/>
    <cellStyle name="Comma 3 6 3 2 11 5" xfId="12933"/>
    <cellStyle name="Comma 3 6 3 2 11 6" xfId="12934"/>
    <cellStyle name="Comma 3 6 3 2 11 7" xfId="12935"/>
    <cellStyle name="Comma 3 6 3 2 11 8" xfId="12936"/>
    <cellStyle name="Comma 3 6 3 2 11 9" xfId="12937"/>
    <cellStyle name="Comma 3 6 3 2 12" xfId="12938"/>
    <cellStyle name="Comma 3 6 3 2 12 10" xfId="12939"/>
    <cellStyle name="Comma 3 6 3 2 12 11" xfId="12940"/>
    <cellStyle name="Comma 3 6 3 2 12 12" xfId="12941"/>
    <cellStyle name="Comma 3 6 3 2 12 13" xfId="12942"/>
    <cellStyle name="Comma 3 6 3 2 12 14" xfId="12943"/>
    <cellStyle name="Comma 3 6 3 2 12 15" xfId="12944"/>
    <cellStyle name="Comma 3 6 3 2 12 16" xfId="12945"/>
    <cellStyle name="Comma 3 6 3 2 12 17" xfId="12946"/>
    <cellStyle name="Comma 3 6 3 2 12 18" xfId="12947"/>
    <cellStyle name="Comma 3 6 3 2 12 19" xfId="12948"/>
    <cellStyle name="Comma 3 6 3 2 12 2" xfId="12949"/>
    <cellStyle name="Comma 3 6 3 2 12 20" xfId="12950"/>
    <cellStyle name="Comma 3 6 3 2 12 21" xfId="12951"/>
    <cellStyle name="Comma 3 6 3 2 12 22" xfId="12952"/>
    <cellStyle name="Comma 3 6 3 2 12 3" xfId="12953"/>
    <cellStyle name="Comma 3 6 3 2 12 4" xfId="12954"/>
    <cellStyle name="Comma 3 6 3 2 12 5" xfId="12955"/>
    <cellStyle name="Comma 3 6 3 2 12 6" xfId="12956"/>
    <cellStyle name="Comma 3 6 3 2 12 7" xfId="12957"/>
    <cellStyle name="Comma 3 6 3 2 12 8" xfId="12958"/>
    <cellStyle name="Comma 3 6 3 2 12 9" xfId="12959"/>
    <cellStyle name="Comma 3 6 3 2 13" xfId="12960"/>
    <cellStyle name="Comma 3 6 3 2 13 10" xfId="12961"/>
    <cellStyle name="Comma 3 6 3 2 13 11" xfId="12962"/>
    <cellStyle name="Comma 3 6 3 2 13 12" xfId="12963"/>
    <cellStyle name="Comma 3 6 3 2 13 13" xfId="12964"/>
    <cellStyle name="Comma 3 6 3 2 13 14" xfId="12965"/>
    <cellStyle name="Comma 3 6 3 2 13 15" xfId="12966"/>
    <cellStyle name="Comma 3 6 3 2 13 16" xfId="12967"/>
    <cellStyle name="Comma 3 6 3 2 13 17" xfId="12968"/>
    <cellStyle name="Comma 3 6 3 2 13 18" xfId="12969"/>
    <cellStyle name="Comma 3 6 3 2 13 19" xfId="12970"/>
    <cellStyle name="Comma 3 6 3 2 13 2" xfId="12971"/>
    <cellStyle name="Comma 3 6 3 2 13 20" xfId="12972"/>
    <cellStyle name="Comma 3 6 3 2 13 21" xfId="12973"/>
    <cellStyle name="Comma 3 6 3 2 13 22" xfId="12974"/>
    <cellStyle name="Comma 3 6 3 2 13 3" xfId="12975"/>
    <cellStyle name="Comma 3 6 3 2 13 4" xfId="12976"/>
    <cellStyle name="Comma 3 6 3 2 13 5" xfId="12977"/>
    <cellStyle name="Comma 3 6 3 2 13 6" xfId="12978"/>
    <cellStyle name="Comma 3 6 3 2 13 7" xfId="12979"/>
    <cellStyle name="Comma 3 6 3 2 13 8" xfId="12980"/>
    <cellStyle name="Comma 3 6 3 2 13 9" xfId="12981"/>
    <cellStyle name="Comma 3 6 3 2 14" xfId="12982"/>
    <cellStyle name="Comma 3 6 3 2 14 10" xfId="12983"/>
    <cellStyle name="Comma 3 6 3 2 14 11" xfId="12984"/>
    <cellStyle name="Comma 3 6 3 2 14 12" xfId="12985"/>
    <cellStyle name="Comma 3 6 3 2 14 13" xfId="12986"/>
    <cellStyle name="Comma 3 6 3 2 14 14" xfId="12987"/>
    <cellStyle name="Comma 3 6 3 2 14 15" xfId="12988"/>
    <cellStyle name="Comma 3 6 3 2 14 16" xfId="12989"/>
    <cellStyle name="Comma 3 6 3 2 14 17" xfId="12990"/>
    <cellStyle name="Comma 3 6 3 2 14 18" xfId="12991"/>
    <cellStyle name="Comma 3 6 3 2 14 19" xfId="12992"/>
    <cellStyle name="Comma 3 6 3 2 14 2" xfId="12993"/>
    <cellStyle name="Comma 3 6 3 2 14 20" xfId="12994"/>
    <cellStyle name="Comma 3 6 3 2 14 21" xfId="12995"/>
    <cellStyle name="Comma 3 6 3 2 14 22" xfId="12996"/>
    <cellStyle name="Comma 3 6 3 2 14 3" xfId="12997"/>
    <cellStyle name="Comma 3 6 3 2 14 4" xfId="12998"/>
    <cellStyle name="Comma 3 6 3 2 14 5" xfId="12999"/>
    <cellStyle name="Comma 3 6 3 2 14 6" xfId="13000"/>
    <cellStyle name="Comma 3 6 3 2 14 7" xfId="13001"/>
    <cellStyle name="Comma 3 6 3 2 14 8" xfId="13002"/>
    <cellStyle name="Comma 3 6 3 2 14 9" xfId="13003"/>
    <cellStyle name="Comma 3 6 3 2 15" xfId="13004"/>
    <cellStyle name="Comma 3 6 3 2 15 10" xfId="13005"/>
    <cellStyle name="Comma 3 6 3 2 15 11" xfId="13006"/>
    <cellStyle name="Comma 3 6 3 2 15 12" xfId="13007"/>
    <cellStyle name="Comma 3 6 3 2 15 13" xfId="13008"/>
    <cellStyle name="Comma 3 6 3 2 15 14" xfId="13009"/>
    <cellStyle name="Comma 3 6 3 2 15 15" xfId="13010"/>
    <cellStyle name="Comma 3 6 3 2 15 16" xfId="13011"/>
    <cellStyle name="Comma 3 6 3 2 15 17" xfId="13012"/>
    <cellStyle name="Comma 3 6 3 2 15 18" xfId="13013"/>
    <cellStyle name="Comma 3 6 3 2 15 19" xfId="13014"/>
    <cellStyle name="Comma 3 6 3 2 15 2" xfId="13015"/>
    <cellStyle name="Comma 3 6 3 2 15 20" xfId="13016"/>
    <cellStyle name="Comma 3 6 3 2 15 21" xfId="13017"/>
    <cellStyle name="Comma 3 6 3 2 15 22" xfId="13018"/>
    <cellStyle name="Comma 3 6 3 2 15 3" xfId="13019"/>
    <cellStyle name="Comma 3 6 3 2 15 4" xfId="13020"/>
    <cellStyle name="Comma 3 6 3 2 15 5" xfId="13021"/>
    <cellStyle name="Comma 3 6 3 2 15 6" xfId="13022"/>
    <cellStyle name="Comma 3 6 3 2 15 7" xfId="13023"/>
    <cellStyle name="Comma 3 6 3 2 15 8" xfId="13024"/>
    <cellStyle name="Comma 3 6 3 2 15 9" xfId="13025"/>
    <cellStyle name="Comma 3 6 3 2 16" xfId="13026"/>
    <cellStyle name="Comma 3 6 3 2 16 10" xfId="13027"/>
    <cellStyle name="Comma 3 6 3 2 16 11" xfId="13028"/>
    <cellStyle name="Comma 3 6 3 2 16 12" xfId="13029"/>
    <cellStyle name="Comma 3 6 3 2 16 13" xfId="13030"/>
    <cellStyle name="Comma 3 6 3 2 16 14" xfId="13031"/>
    <cellStyle name="Comma 3 6 3 2 16 15" xfId="13032"/>
    <cellStyle name="Comma 3 6 3 2 16 16" xfId="13033"/>
    <cellStyle name="Comma 3 6 3 2 16 17" xfId="13034"/>
    <cellStyle name="Comma 3 6 3 2 16 18" xfId="13035"/>
    <cellStyle name="Comma 3 6 3 2 16 19" xfId="13036"/>
    <cellStyle name="Comma 3 6 3 2 16 2" xfId="13037"/>
    <cellStyle name="Comma 3 6 3 2 16 20" xfId="13038"/>
    <cellStyle name="Comma 3 6 3 2 16 21" xfId="13039"/>
    <cellStyle name="Comma 3 6 3 2 16 22" xfId="13040"/>
    <cellStyle name="Comma 3 6 3 2 16 3" xfId="13041"/>
    <cellStyle name="Comma 3 6 3 2 16 4" xfId="13042"/>
    <cellStyle name="Comma 3 6 3 2 16 5" xfId="13043"/>
    <cellStyle name="Comma 3 6 3 2 16 6" xfId="13044"/>
    <cellStyle name="Comma 3 6 3 2 16 7" xfId="13045"/>
    <cellStyle name="Comma 3 6 3 2 16 8" xfId="13046"/>
    <cellStyle name="Comma 3 6 3 2 16 9" xfId="13047"/>
    <cellStyle name="Comma 3 6 3 2 17" xfId="13048"/>
    <cellStyle name="Comma 3 6 3 2 17 10" xfId="13049"/>
    <cellStyle name="Comma 3 6 3 2 17 11" xfId="13050"/>
    <cellStyle name="Comma 3 6 3 2 17 12" xfId="13051"/>
    <cellStyle name="Comma 3 6 3 2 17 13" xfId="13052"/>
    <cellStyle name="Comma 3 6 3 2 17 14" xfId="13053"/>
    <cellStyle name="Comma 3 6 3 2 17 15" xfId="13054"/>
    <cellStyle name="Comma 3 6 3 2 17 16" xfId="13055"/>
    <cellStyle name="Comma 3 6 3 2 17 17" xfId="13056"/>
    <cellStyle name="Comma 3 6 3 2 17 18" xfId="13057"/>
    <cellStyle name="Comma 3 6 3 2 17 19" xfId="13058"/>
    <cellStyle name="Comma 3 6 3 2 17 2" xfId="13059"/>
    <cellStyle name="Comma 3 6 3 2 17 20" xfId="13060"/>
    <cellStyle name="Comma 3 6 3 2 17 21" xfId="13061"/>
    <cellStyle name="Comma 3 6 3 2 17 22" xfId="13062"/>
    <cellStyle name="Comma 3 6 3 2 17 3" xfId="13063"/>
    <cellStyle name="Comma 3 6 3 2 17 4" xfId="13064"/>
    <cellStyle name="Comma 3 6 3 2 17 5" xfId="13065"/>
    <cellStyle name="Comma 3 6 3 2 17 6" xfId="13066"/>
    <cellStyle name="Comma 3 6 3 2 17 7" xfId="13067"/>
    <cellStyle name="Comma 3 6 3 2 17 8" xfId="13068"/>
    <cellStyle name="Comma 3 6 3 2 17 9" xfId="13069"/>
    <cellStyle name="Comma 3 6 3 2 18" xfId="13070"/>
    <cellStyle name="Comma 3 6 3 2 18 10" xfId="13071"/>
    <cellStyle name="Comma 3 6 3 2 18 11" xfId="13072"/>
    <cellStyle name="Comma 3 6 3 2 18 12" xfId="13073"/>
    <cellStyle name="Comma 3 6 3 2 18 13" xfId="13074"/>
    <cellStyle name="Comma 3 6 3 2 18 14" xfId="13075"/>
    <cellStyle name="Comma 3 6 3 2 18 15" xfId="13076"/>
    <cellStyle name="Comma 3 6 3 2 18 16" xfId="13077"/>
    <cellStyle name="Comma 3 6 3 2 18 17" xfId="13078"/>
    <cellStyle name="Comma 3 6 3 2 18 18" xfId="13079"/>
    <cellStyle name="Comma 3 6 3 2 18 19" xfId="13080"/>
    <cellStyle name="Comma 3 6 3 2 18 2" xfId="13081"/>
    <cellStyle name="Comma 3 6 3 2 18 20" xfId="13082"/>
    <cellStyle name="Comma 3 6 3 2 18 21" xfId="13083"/>
    <cellStyle name="Comma 3 6 3 2 18 22" xfId="13084"/>
    <cellStyle name="Comma 3 6 3 2 18 3" xfId="13085"/>
    <cellStyle name="Comma 3 6 3 2 18 4" xfId="13086"/>
    <cellStyle name="Comma 3 6 3 2 18 5" xfId="13087"/>
    <cellStyle name="Comma 3 6 3 2 18 6" xfId="13088"/>
    <cellStyle name="Comma 3 6 3 2 18 7" xfId="13089"/>
    <cellStyle name="Comma 3 6 3 2 18 8" xfId="13090"/>
    <cellStyle name="Comma 3 6 3 2 18 9" xfId="13091"/>
    <cellStyle name="Comma 3 6 3 2 19" xfId="13092"/>
    <cellStyle name="Comma 3 6 3 2 19 10" xfId="13093"/>
    <cellStyle name="Comma 3 6 3 2 19 11" xfId="13094"/>
    <cellStyle name="Comma 3 6 3 2 19 12" xfId="13095"/>
    <cellStyle name="Comma 3 6 3 2 19 13" xfId="13096"/>
    <cellStyle name="Comma 3 6 3 2 19 14" xfId="13097"/>
    <cellStyle name="Comma 3 6 3 2 19 15" xfId="13098"/>
    <cellStyle name="Comma 3 6 3 2 19 16" xfId="13099"/>
    <cellStyle name="Comma 3 6 3 2 19 17" xfId="13100"/>
    <cellStyle name="Comma 3 6 3 2 19 18" xfId="13101"/>
    <cellStyle name="Comma 3 6 3 2 19 19" xfId="13102"/>
    <cellStyle name="Comma 3 6 3 2 19 2" xfId="13103"/>
    <cellStyle name="Comma 3 6 3 2 19 20" xfId="13104"/>
    <cellStyle name="Comma 3 6 3 2 19 21" xfId="13105"/>
    <cellStyle name="Comma 3 6 3 2 19 22" xfId="13106"/>
    <cellStyle name="Comma 3 6 3 2 19 3" xfId="13107"/>
    <cellStyle name="Comma 3 6 3 2 19 4" xfId="13108"/>
    <cellStyle name="Comma 3 6 3 2 19 5" xfId="13109"/>
    <cellStyle name="Comma 3 6 3 2 19 6" xfId="13110"/>
    <cellStyle name="Comma 3 6 3 2 19 7" xfId="13111"/>
    <cellStyle name="Comma 3 6 3 2 19 8" xfId="13112"/>
    <cellStyle name="Comma 3 6 3 2 19 9" xfId="13113"/>
    <cellStyle name="Comma 3 6 3 2 2" xfId="13114"/>
    <cellStyle name="Comma 3 6 3 2 20" xfId="13115"/>
    <cellStyle name="Comma 3 6 3 2 21" xfId="13116"/>
    <cellStyle name="Comma 3 6 3 2 22" xfId="13117"/>
    <cellStyle name="Comma 3 6 3 2 23" xfId="13118"/>
    <cellStyle name="Comma 3 6 3 2 24" xfId="13119"/>
    <cellStyle name="Comma 3 6 3 2 25" xfId="13120"/>
    <cellStyle name="Comma 3 6 3 2 26" xfId="13121"/>
    <cellStyle name="Comma 3 6 3 2 27" xfId="13122"/>
    <cellStyle name="Comma 3 6 3 2 28" xfId="13123"/>
    <cellStyle name="Comma 3 6 3 2 29" xfId="13124"/>
    <cellStyle name="Comma 3 6 3 2 3" xfId="13125"/>
    <cellStyle name="Comma 3 6 3 2 30" xfId="13126"/>
    <cellStyle name="Comma 3 6 3 2 31" xfId="13127"/>
    <cellStyle name="Comma 3 6 3 2 32" xfId="13128"/>
    <cellStyle name="Comma 3 6 3 2 33" xfId="13129"/>
    <cellStyle name="Comma 3 6 3 2 34" xfId="13130"/>
    <cellStyle name="Comma 3 6 3 2 35" xfId="13131"/>
    <cellStyle name="Comma 3 6 3 2 36" xfId="13132"/>
    <cellStyle name="Comma 3 6 3 2 37" xfId="13133"/>
    <cellStyle name="Comma 3 6 3 2 38" xfId="13134"/>
    <cellStyle name="Comma 3 6 3 2 39" xfId="13135"/>
    <cellStyle name="Comma 3 6 3 2 4" xfId="13136"/>
    <cellStyle name="Comma 3 6 3 2 40" xfId="13137"/>
    <cellStyle name="Comma 3 6 3 2 5" xfId="13138"/>
    <cellStyle name="Comma 3 6 3 2 6" xfId="13139"/>
    <cellStyle name="Comma 3 6 3 2 7" xfId="13140"/>
    <cellStyle name="Comma 3 6 3 2 8" xfId="13141"/>
    <cellStyle name="Comma 3 6 3 2 9" xfId="13142"/>
    <cellStyle name="Comma 3 6 3 2 9 10" xfId="13143"/>
    <cellStyle name="Comma 3 6 3 2 9 11" xfId="13144"/>
    <cellStyle name="Comma 3 6 3 2 9 12" xfId="13145"/>
    <cellStyle name="Comma 3 6 3 2 9 13" xfId="13146"/>
    <cellStyle name="Comma 3 6 3 2 9 14" xfId="13147"/>
    <cellStyle name="Comma 3 6 3 2 9 15" xfId="13148"/>
    <cellStyle name="Comma 3 6 3 2 9 16" xfId="13149"/>
    <cellStyle name="Comma 3 6 3 2 9 17" xfId="13150"/>
    <cellStyle name="Comma 3 6 3 2 9 18" xfId="13151"/>
    <cellStyle name="Comma 3 6 3 2 9 19" xfId="13152"/>
    <cellStyle name="Comma 3 6 3 2 9 2" xfId="13153"/>
    <cellStyle name="Comma 3 6 3 2 9 20" xfId="13154"/>
    <cellStyle name="Comma 3 6 3 2 9 21" xfId="13155"/>
    <cellStyle name="Comma 3 6 3 2 9 22" xfId="13156"/>
    <cellStyle name="Comma 3 6 3 2 9 3" xfId="13157"/>
    <cellStyle name="Comma 3 6 3 2 9 4" xfId="13158"/>
    <cellStyle name="Comma 3 6 3 2 9 5" xfId="13159"/>
    <cellStyle name="Comma 3 6 3 2 9 6" xfId="13160"/>
    <cellStyle name="Comma 3 6 3 2 9 7" xfId="13161"/>
    <cellStyle name="Comma 3 6 3 2 9 8" xfId="13162"/>
    <cellStyle name="Comma 3 6 3 2 9 9" xfId="13163"/>
    <cellStyle name="Comma 3 6 3 20" xfId="13164"/>
    <cellStyle name="Comma 3 6 3 21" xfId="13165"/>
    <cellStyle name="Comma 3 6 3 22" xfId="13166"/>
    <cellStyle name="Comma 3 6 3 23" xfId="13167"/>
    <cellStyle name="Comma 3 6 3 24" xfId="13168"/>
    <cellStyle name="Comma 3 6 3 25" xfId="13169"/>
    <cellStyle name="Comma 3 6 3 26" xfId="13170"/>
    <cellStyle name="Comma 3 6 3 27" xfId="13171"/>
    <cellStyle name="Comma 3 6 3 28" xfId="13172"/>
    <cellStyle name="Comma 3 6 3 29" xfId="13173"/>
    <cellStyle name="Comma 3 6 3 3" xfId="13174"/>
    <cellStyle name="Comma 3 6 3 30" xfId="13175"/>
    <cellStyle name="Comma 3 6 3 31" xfId="13176"/>
    <cellStyle name="Comma 3 6 3 32" xfId="13177"/>
    <cellStyle name="Comma 3 6 3 33" xfId="13178"/>
    <cellStyle name="Comma 3 6 3 34" xfId="13179"/>
    <cellStyle name="Comma 3 6 3 35" xfId="13180"/>
    <cellStyle name="Comma 3 6 3 36" xfId="13181"/>
    <cellStyle name="Comma 3 6 3 37" xfId="13182"/>
    <cellStyle name="Comma 3 6 3 38" xfId="13183"/>
    <cellStyle name="Comma 3 6 3 39" xfId="13184"/>
    <cellStyle name="Comma 3 6 3 4" xfId="13185"/>
    <cellStyle name="Comma 3 6 3 40" xfId="13186"/>
    <cellStyle name="Comma 3 6 3 5" xfId="13187"/>
    <cellStyle name="Comma 3 6 3 6" xfId="13188"/>
    <cellStyle name="Comma 3 6 3 7" xfId="13189"/>
    <cellStyle name="Comma 3 6 3 8" xfId="13190"/>
    <cellStyle name="Comma 3 6 3 9" xfId="13191"/>
    <cellStyle name="Comma 3 6 30" xfId="13192"/>
    <cellStyle name="Comma 3 6 31" xfId="13193"/>
    <cellStyle name="Comma 3 6 32" xfId="13194"/>
    <cellStyle name="Comma 3 6 33" xfId="13195"/>
    <cellStyle name="Comma 3 6 34" xfId="13196"/>
    <cellStyle name="Comma 3 6 35" xfId="13197"/>
    <cellStyle name="Comma 3 6 36" xfId="13198"/>
    <cellStyle name="Comma 3 6 37" xfId="13199"/>
    <cellStyle name="Comma 3 6 38" xfId="13200"/>
    <cellStyle name="Comma 3 6 39" xfId="13201"/>
    <cellStyle name="Comma 3 6 4" xfId="13202"/>
    <cellStyle name="Comma 3 6 4 10" xfId="13203"/>
    <cellStyle name="Comma 3 6 4 10 10" xfId="13204"/>
    <cellStyle name="Comma 3 6 4 10 11" xfId="13205"/>
    <cellStyle name="Comma 3 6 4 10 12" xfId="13206"/>
    <cellStyle name="Comma 3 6 4 10 13" xfId="13207"/>
    <cellStyle name="Comma 3 6 4 10 14" xfId="13208"/>
    <cellStyle name="Comma 3 6 4 10 15" xfId="13209"/>
    <cellStyle name="Comma 3 6 4 10 16" xfId="13210"/>
    <cellStyle name="Comma 3 6 4 10 17" xfId="13211"/>
    <cellStyle name="Comma 3 6 4 10 18" xfId="13212"/>
    <cellStyle name="Comma 3 6 4 10 19" xfId="13213"/>
    <cellStyle name="Comma 3 6 4 10 2" xfId="13214"/>
    <cellStyle name="Comma 3 6 4 10 20" xfId="13215"/>
    <cellStyle name="Comma 3 6 4 10 21" xfId="13216"/>
    <cellStyle name="Comma 3 6 4 10 22" xfId="13217"/>
    <cellStyle name="Comma 3 6 4 10 3" xfId="13218"/>
    <cellStyle name="Comma 3 6 4 10 4" xfId="13219"/>
    <cellStyle name="Comma 3 6 4 10 5" xfId="13220"/>
    <cellStyle name="Comma 3 6 4 10 6" xfId="13221"/>
    <cellStyle name="Comma 3 6 4 10 7" xfId="13222"/>
    <cellStyle name="Comma 3 6 4 10 8" xfId="13223"/>
    <cellStyle name="Comma 3 6 4 10 9" xfId="13224"/>
    <cellStyle name="Comma 3 6 4 11" xfId="13225"/>
    <cellStyle name="Comma 3 6 4 11 10" xfId="13226"/>
    <cellStyle name="Comma 3 6 4 11 11" xfId="13227"/>
    <cellStyle name="Comma 3 6 4 11 12" xfId="13228"/>
    <cellStyle name="Comma 3 6 4 11 13" xfId="13229"/>
    <cellStyle name="Comma 3 6 4 11 14" xfId="13230"/>
    <cellStyle name="Comma 3 6 4 11 15" xfId="13231"/>
    <cellStyle name="Comma 3 6 4 11 16" xfId="13232"/>
    <cellStyle name="Comma 3 6 4 11 17" xfId="13233"/>
    <cellStyle name="Comma 3 6 4 11 18" xfId="13234"/>
    <cellStyle name="Comma 3 6 4 11 19" xfId="13235"/>
    <cellStyle name="Comma 3 6 4 11 2" xfId="13236"/>
    <cellStyle name="Comma 3 6 4 11 20" xfId="13237"/>
    <cellStyle name="Comma 3 6 4 11 21" xfId="13238"/>
    <cellStyle name="Comma 3 6 4 11 22" xfId="13239"/>
    <cellStyle name="Comma 3 6 4 11 3" xfId="13240"/>
    <cellStyle name="Comma 3 6 4 11 4" xfId="13241"/>
    <cellStyle name="Comma 3 6 4 11 5" xfId="13242"/>
    <cellStyle name="Comma 3 6 4 11 6" xfId="13243"/>
    <cellStyle name="Comma 3 6 4 11 7" xfId="13244"/>
    <cellStyle name="Comma 3 6 4 11 8" xfId="13245"/>
    <cellStyle name="Comma 3 6 4 11 9" xfId="13246"/>
    <cellStyle name="Comma 3 6 4 12" xfId="13247"/>
    <cellStyle name="Comma 3 6 4 12 10" xfId="13248"/>
    <cellStyle name="Comma 3 6 4 12 11" xfId="13249"/>
    <cellStyle name="Comma 3 6 4 12 12" xfId="13250"/>
    <cellStyle name="Comma 3 6 4 12 13" xfId="13251"/>
    <cellStyle name="Comma 3 6 4 12 14" xfId="13252"/>
    <cellStyle name="Comma 3 6 4 12 15" xfId="13253"/>
    <cellStyle name="Comma 3 6 4 12 16" xfId="13254"/>
    <cellStyle name="Comma 3 6 4 12 17" xfId="13255"/>
    <cellStyle name="Comma 3 6 4 12 18" xfId="13256"/>
    <cellStyle name="Comma 3 6 4 12 19" xfId="13257"/>
    <cellStyle name="Comma 3 6 4 12 2" xfId="13258"/>
    <cellStyle name="Comma 3 6 4 12 20" xfId="13259"/>
    <cellStyle name="Comma 3 6 4 12 21" xfId="13260"/>
    <cellStyle name="Comma 3 6 4 12 22" xfId="13261"/>
    <cellStyle name="Comma 3 6 4 12 3" xfId="13262"/>
    <cellStyle name="Comma 3 6 4 12 4" xfId="13263"/>
    <cellStyle name="Comma 3 6 4 12 5" xfId="13264"/>
    <cellStyle name="Comma 3 6 4 12 6" xfId="13265"/>
    <cellStyle name="Comma 3 6 4 12 7" xfId="13266"/>
    <cellStyle name="Comma 3 6 4 12 8" xfId="13267"/>
    <cellStyle name="Comma 3 6 4 12 9" xfId="13268"/>
    <cellStyle name="Comma 3 6 4 13" xfId="13269"/>
    <cellStyle name="Comma 3 6 4 14" xfId="13270"/>
    <cellStyle name="Comma 3 6 4 15" xfId="13271"/>
    <cellStyle name="Comma 3 6 4 16" xfId="13272"/>
    <cellStyle name="Comma 3 6 4 17" xfId="13273"/>
    <cellStyle name="Comma 3 6 4 18" xfId="13274"/>
    <cellStyle name="Comma 3 6 4 19" xfId="13275"/>
    <cellStyle name="Comma 3 6 4 2" xfId="13276"/>
    <cellStyle name="Comma 3 6 4 2 10" xfId="13277"/>
    <cellStyle name="Comma 3 6 4 2 11" xfId="13278"/>
    <cellStyle name="Comma 3 6 4 2 12" xfId="13279"/>
    <cellStyle name="Comma 3 6 4 2 13" xfId="13280"/>
    <cellStyle name="Comma 3 6 4 2 14" xfId="13281"/>
    <cellStyle name="Comma 3 6 4 2 15" xfId="13282"/>
    <cellStyle name="Comma 3 6 4 2 16" xfId="13283"/>
    <cellStyle name="Comma 3 6 4 2 17" xfId="13284"/>
    <cellStyle name="Comma 3 6 4 2 18" xfId="13285"/>
    <cellStyle name="Comma 3 6 4 2 19" xfId="13286"/>
    <cellStyle name="Comma 3 6 4 2 2" xfId="13287"/>
    <cellStyle name="Comma 3 6 4 2 20" xfId="13288"/>
    <cellStyle name="Comma 3 6 4 2 21" xfId="13289"/>
    <cellStyle name="Comma 3 6 4 2 22" xfId="13290"/>
    <cellStyle name="Comma 3 6 4 2 3" xfId="13291"/>
    <cellStyle name="Comma 3 6 4 2 4" xfId="13292"/>
    <cellStyle name="Comma 3 6 4 2 5" xfId="13293"/>
    <cellStyle name="Comma 3 6 4 2 6" xfId="13294"/>
    <cellStyle name="Comma 3 6 4 2 7" xfId="13295"/>
    <cellStyle name="Comma 3 6 4 2 8" xfId="13296"/>
    <cellStyle name="Comma 3 6 4 2 9" xfId="13297"/>
    <cellStyle name="Comma 3 6 4 20" xfId="13298"/>
    <cellStyle name="Comma 3 6 4 21" xfId="13299"/>
    <cellStyle name="Comma 3 6 4 22" xfId="13300"/>
    <cellStyle name="Comma 3 6 4 23" xfId="13301"/>
    <cellStyle name="Comma 3 6 4 24" xfId="13302"/>
    <cellStyle name="Comma 3 6 4 25" xfId="13303"/>
    <cellStyle name="Comma 3 6 4 26" xfId="13304"/>
    <cellStyle name="Comma 3 6 4 27" xfId="13305"/>
    <cellStyle name="Comma 3 6 4 28" xfId="13306"/>
    <cellStyle name="Comma 3 6 4 29" xfId="13307"/>
    <cellStyle name="Comma 3 6 4 3" xfId="13308"/>
    <cellStyle name="Comma 3 6 4 3 10" xfId="13309"/>
    <cellStyle name="Comma 3 6 4 3 11" xfId="13310"/>
    <cellStyle name="Comma 3 6 4 3 12" xfId="13311"/>
    <cellStyle name="Comma 3 6 4 3 13" xfId="13312"/>
    <cellStyle name="Comma 3 6 4 3 14" xfId="13313"/>
    <cellStyle name="Comma 3 6 4 3 15" xfId="13314"/>
    <cellStyle name="Comma 3 6 4 3 16" xfId="13315"/>
    <cellStyle name="Comma 3 6 4 3 17" xfId="13316"/>
    <cellStyle name="Comma 3 6 4 3 18" xfId="13317"/>
    <cellStyle name="Comma 3 6 4 3 19" xfId="13318"/>
    <cellStyle name="Comma 3 6 4 3 2" xfId="13319"/>
    <cellStyle name="Comma 3 6 4 3 20" xfId="13320"/>
    <cellStyle name="Comma 3 6 4 3 21" xfId="13321"/>
    <cellStyle name="Comma 3 6 4 3 22" xfId="13322"/>
    <cellStyle name="Comma 3 6 4 3 3" xfId="13323"/>
    <cellStyle name="Comma 3 6 4 3 4" xfId="13324"/>
    <cellStyle name="Comma 3 6 4 3 5" xfId="13325"/>
    <cellStyle name="Comma 3 6 4 3 6" xfId="13326"/>
    <cellStyle name="Comma 3 6 4 3 7" xfId="13327"/>
    <cellStyle name="Comma 3 6 4 3 8" xfId="13328"/>
    <cellStyle name="Comma 3 6 4 3 9" xfId="13329"/>
    <cellStyle name="Comma 3 6 4 30" xfId="13330"/>
    <cellStyle name="Comma 3 6 4 31" xfId="13331"/>
    <cellStyle name="Comma 3 6 4 32" xfId="13332"/>
    <cellStyle name="Comma 3 6 4 33" xfId="13333"/>
    <cellStyle name="Comma 3 6 4 4" xfId="13334"/>
    <cellStyle name="Comma 3 6 4 4 10" xfId="13335"/>
    <cellStyle name="Comma 3 6 4 4 11" xfId="13336"/>
    <cellStyle name="Comma 3 6 4 4 12" xfId="13337"/>
    <cellStyle name="Comma 3 6 4 4 13" xfId="13338"/>
    <cellStyle name="Comma 3 6 4 4 14" xfId="13339"/>
    <cellStyle name="Comma 3 6 4 4 15" xfId="13340"/>
    <cellStyle name="Comma 3 6 4 4 16" xfId="13341"/>
    <cellStyle name="Comma 3 6 4 4 17" xfId="13342"/>
    <cellStyle name="Comma 3 6 4 4 18" xfId="13343"/>
    <cellStyle name="Comma 3 6 4 4 19" xfId="13344"/>
    <cellStyle name="Comma 3 6 4 4 2" xfId="13345"/>
    <cellStyle name="Comma 3 6 4 4 20" xfId="13346"/>
    <cellStyle name="Comma 3 6 4 4 21" xfId="13347"/>
    <cellStyle name="Comma 3 6 4 4 22" xfId="13348"/>
    <cellStyle name="Comma 3 6 4 4 3" xfId="13349"/>
    <cellStyle name="Comma 3 6 4 4 4" xfId="13350"/>
    <cellStyle name="Comma 3 6 4 4 5" xfId="13351"/>
    <cellStyle name="Comma 3 6 4 4 6" xfId="13352"/>
    <cellStyle name="Comma 3 6 4 4 7" xfId="13353"/>
    <cellStyle name="Comma 3 6 4 4 8" xfId="13354"/>
    <cellStyle name="Comma 3 6 4 4 9" xfId="13355"/>
    <cellStyle name="Comma 3 6 4 5" xfId="13356"/>
    <cellStyle name="Comma 3 6 4 5 10" xfId="13357"/>
    <cellStyle name="Comma 3 6 4 5 11" xfId="13358"/>
    <cellStyle name="Comma 3 6 4 5 12" xfId="13359"/>
    <cellStyle name="Comma 3 6 4 5 13" xfId="13360"/>
    <cellStyle name="Comma 3 6 4 5 14" xfId="13361"/>
    <cellStyle name="Comma 3 6 4 5 15" xfId="13362"/>
    <cellStyle name="Comma 3 6 4 5 16" xfId="13363"/>
    <cellStyle name="Comma 3 6 4 5 17" xfId="13364"/>
    <cellStyle name="Comma 3 6 4 5 18" xfId="13365"/>
    <cellStyle name="Comma 3 6 4 5 19" xfId="13366"/>
    <cellStyle name="Comma 3 6 4 5 2" xfId="13367"/>
    <cellStyle name="Comma 3 6 4 5 20" xfId="13368"/>
    <cellStyle name="Comma 3 6 4 5 21" xfId="13369"/>
    <cellStyle name="Comma 3 6 4 5 22" xfId="13370"/>
    <cellStyle name="Comma 3 6 4 5 3" xfId="13371"/>
    <cellStyle name="Comma 3 6 4 5 4" xfId="13372"/>
    <cellStyle name="Comma 3 6 4 5 5" xfId="13373"/>
    <cellStyle name="Comma 3 6 4 5 6" xfId="13374"/>
    <cellStyle name="Comma 3 6 4 5 7" xfId="13375"/>
    <cellStyle name="Comma 3 6 4 5 8" xfId="13376"/>
    <cellStyle name="Comma 3 6 4 5 9" xfId="13377"/>
    <cellStyle name="Comma 3 6 4 6" xfId="13378"/>
    <cellStyle name="Comma 3 6 4 6 10" xfId="13379"/>
    <cellStyle name="Comma 3 6 4 6 11" xfId="13380"/>
    <cellStyle name="Comma 3 6 4 6 12" xfId="13381"/>
    <cellStyle name="Comma 3 6 4 6 13" xfId="13382"/>
    <cellStyle name="Comma 3 6 4 6 14" xfId="13383"/>
    <cellStyle name="Comma 3 6 4 6 15" xfId="13384"/>
    <cellStyle name="Comma 3 6 4 6 16" xfId="13385"/>
    <cellStyle name="Comma 3 6 4 6 17" xfId="13386"/>
    <cellStyle name="Comma 3 6 4 6 18" xfId="13387"/>
    <cellStyle name="Comma 3 6 4 6 19" xfId="13388"/>
    <cellStyle name="Comma 3 6 4 6 2" xfId="13389"/>
    <cellStyle name="Comma 3 6 4 6 20" xfId="13390"/>
    <cellStyle name="Comma 3 6 4 6 21" xfId="13391"/>
    <cellStyle name="Comma 3 6 4 6 22" xfId="13392"/>
    <cellStyle name="Comma 3 6 4 6 3" xfId="13393"/>
    <cellStyle name="Comma 3 6 4 6 4" xfId="13394"/>
    <cellStyle name="Comma 3 6 4 6 5" xfId="13395"/>
    <cellStyle name="Comma 3 6 4 6 6" xfId="13396"/>
    <cellStyle name="Comma 3 6 4 6 7" xfId="13397"/>
    <cellStyle name="Comma 3 6 4 6 8" xfId="13398"/>
    <cellStyle name="Comma 3 6 4 6 9" xfId="13399"/>
    <cellStyle name="Comma 3 6 4 7" xfId="13400"/>
    <cellStyle name="Comma 3 6 4 7 10" xfId="13401"/>
    <cellStyle name="Comma 3 6 4 7 11" xfId="13402"/>
    <cellStyle name="Comma 3 6 4 7 12" xfId="13403"/>
    <cellStyle name="Comma 3 6 4 7 13" xfId="13404"/>
    <cellStyle name="Comma 3 6 4 7 14" xfId="13405"/>
    <cellStyle name="Comma 3 6 4 7 15" xfId="13406"/>
    <cellStyle name="Comma 3 6 4 7 16" xfId="13407"/>
    <cellStyle name="Comma 3 6 4 7 17" xfId="13408"/>
    <cellStyle name="Comma 3 6 4 7 18" xfId="13409"/>
    <cellStyle name="Comma 3 6 4 7 19" xfId="13410"/>
    <cellStyle name="Comma 3 6 4 7 2" xfId="13411"/>
    <cellStyle name="Comma 3 6 4 7 20" xfId="13412"/>
    <cellStyle name="Comma 3 6 4 7 21" xfId="13413"/>
    <cellStyle name="Comma 3 6 4 7 22" xfId="13414"/>
    <cellStyle name="Comma 3 6 4 7 3" xfId="13415"/>
    <cellStyle name="Comma 3 6 4 7 4" xfId="13416"/>
    <cellStyle name="Comma 3 6 4 7 5" xfId="13417"/>
    <cellStyle name="Comma 3 6 4 7 6" xfId="13418"/>
    <cellStyle name="Comma 3 6 4 7 7" xfId="13419"/>
    <cellStyle name="Comma 3 6 4 7 8" xfId="13420"/>
    <cellStyle name="Comma 3 6 4 7 9" xfId="13421"/>
    <cellStyle name="Comma 3 6 4 8" xfId="13422"/>
    <cellStyle name="Comma 3 6 4 8 10" xfId="13423"/>
    <cellStyle name="Comma 3 6 4 8 11" xfId="13424"/>
    <cellStyle name="Comma 3 6 4 8 12" xfId="13425"/>
    <cellStyle name="Comma 3 6 4 8 13" xfId="13426"/>
    <cellStyle name="Comma 3 6 4 8 14" xfId="13427"/>
    <cellStyle name="Comma 3 6 4 8 15" xfId="13428"/>
    <cellStyle name="Comma 3 6 4 8 16" xfId="13429"/>
    <cellStyle name="Comma 3 6 4 8 17" xfId="13430"/>
    <cellStyle name="Comma 3 6 4 8 18" xfId="13431"/>
    <cellStyle name="Comma 3 6 4 8 19" xfId="13432"/>
    <cellStyle name="Comma 3 6 4 8 2" xfId="13433"/>
    <cellStyle name="Comma 3 6 4 8 20" xfId="13434"/>
    <cellStyle name="Comma 3 6 4 8 21" xfId="13435"/>
    <cellStyle name="Comma 3 6 4 8 22" xfId="13436"/>
    <cellStyle name="Comma 3 6 4 8 3" xfId="13437"/>
    <cellStyle name="Comma 3 6 4 8 4" xfId="13438"/>
    <cellStyle name="Comma 3 6 4 8 5" xfId="13439"/>
    <cellStyle name="Comma 3 6 4 8 6" xfId="13440"/>
    <cellStyle name="Comma 3 6 4 8 7" xfId="13441"/>
    <cellStyle name="Comma 3 6 4 8 8" xfId="13442"/>
    <cellStyle name="Comma 3 6 4 8 9" xfId="13443"/>
    <cellStyle name="Comma 3 6 4 9" xfId="13444"/>
    <cellStyle name="Comma 3 6 4 9 10" xfId="13445"/>
    <cellStyle name="Comma 3 6 4 9 11" xfId="13446"/>
    <cellStyle name="Comma 3 6 4 9 12" xfId="13447"/>
    <cellStyle name="Comma 3 6 4 9 13" xfId="13448"/>
    <cellStyle name="Comma 3 6 4 9 14" xfId="13449"/>
    <cellStyle name="Comma 3 6 4 9 15" xfId="13450"/>
    <cellStyle name="Comma 3 6 4 9 16" xfId="13451"/>
    <cellStyle name="Comma 3 6 4 9 17" xfId="13452"/>
    <cellStyle name="Comma 3 6 4 9 18" xfId="13453"/>
    <cellStyle name="Comma 3 6 4 9 19" xfId="13454"/>
    <cellStyle name="Comma 3 6 4 9 2" xfId="13455"/>
    <cellStyle name="Comma 3 6 4 9 20" xfId="13456"/>
    <cellStyle name="Comma 3 6 4 9 21" xfId="13457"/>
    <cellStyle name="Comma 3 6 4 9 22" xfId="13458"/>
    <cellStyle name="Comma 3 6 4 9 3" xfId="13459"/>
    <cellStyle name="Comma 3 6 4 9 4" xfId="13460"/>
    <cellStyle name="Comma 3 6 4 9 5" xfId="13461"/>
    <cellStyle name="Comma 3 6 4 9 6" xfId="13462"/>
    <cellStyle name="Comma 3 6 4 9 7" xfId="13463"/>
    <cellStyle name="Comma 3 6 4 9 8" xfId="13464"/>
    <cellStyle name="Comma 3 6 4 9 9" xfId="13465"/>
    <cellStyle name="Comma 3 6 40" xfId="13466"/>
    <cellStyle name="Comma 3 6 41" xfId="13467"/>
    <cellStyle name="Comma 3 6 42" xfId="13468"/>
    <cellStyle name="Comma 3 6 43" xfId="13469"/>
    <cellStyle name="Comma 3 6 44" xfId="13470"/>
    <cellStyle name="Comma 3 6 45" xfId="13471"/>
    <cellStyle name="Comma 3 6 5" xfId="13472"/>
    <cellStyle name="Comma 3 6 5 10" xfId="13473"/>
    <cellStyle name="Comma 3 6 5 10 10" xfId="13474"/>
    <cellStyle name="Comma 3 6 5 10 11" xfId="13475"/>
    <cellStyle name="Comma 3 6 5 10 12" xfId="13476"/>
    <cellStyle name="Comma 3 6 5 10 13" xfId="13477"/>
    <cellStyle name="Comma 3 6 5 10 14" xfId="13478"/>
    <cellStyle name="Comma 3 6 5 10 15" xfId="13479"/>
    <cellStyle name="Comma 3 6 5 10 16" xfId="13480"/>
    <cellStyle name="Comma 3 6 5 10 17" xfId="13481"/>
    <cellStyle name="Comma 3 6 5 10 18" xfId="13482"/>
    <cellStyle name="Comma 3 6 5 10 19" xfId="13483"/>
    <cellStyle name="Comma 3 6 5 10 2" xfId="13484"/>
    <cellStyle name="Comma 3 6 5 10 20" xfId="13485"/>
    <cellStyle name="Comma 3 6 5 10 21" xfId="13486"/>
    <cellStyle name="Comma 3 6 5 10 22" xfId="13487"/>
    <cellStyle name="Comma 3 6 5 10 3" xfId="13488"/>
    <cellStyle name="Comma 3 6 5 10 4" xfId="13489"/>
    <cellStyle name="Comma 3 6 5 10 5" xfId="13490"/>
    <cellStyle name="Comma 3 6 5 10 6" xfId="13491"/>
    <cellStyle name="Comma 3 6 5 10 7" xfId="13492"/>
    <cellStyle name="Comma 3 6 5 10 8" xfId="13493"/>
    <cellStyle name="Comma 3 6 5 10 9" xfId="13494"/>
    <cellStyle name="Comma 3 6 5 11" xfId="13495"/>
    <cellStyle name="Comma 3 6 5 11 10" xfId="13496"/>
    <cellStyle name="Comma 3 6 5 11 11" xfId="13497"/>
    <cellStyle name="Comma 3 6 5 11 12" xfId="13498"/>
    <cellStyle name="Comma 3 6 5 11 13" xfId="13499"/>
    <cellStyle name="Comma 3 6 5 11 14" xfId="13500"/>
    <cellStyle name="Comma 3 6 5 11 15" xfId="13501"/>
    <cellStyle name="Comma 3 6 5 11 16" xfId="13502"/>
    <cellStyle name="Comma 3 6 5 11 17" xfId="13503"/>
    <cellStyle name="Comma 3 6 5 11 18" xfId="13504"/>
    <cellStyle name="Comma 3 6 5 11 19" xfId="13505"/>
    <cellStyle name="Comma 3 6 5 11 2" xfId="13506"/>
    <cellStyle name="Comma 3 6 5 11 20" xfId="13507"/>
    <cellStyle name="Comma 3 6 5 11 21" xfId="13508"/>
    <cellStyle name="Comma 3 6 5 11 22" xfId="13509"/>
    <cellStyle name="Comma 3 6 5 11 3" xfId="13510"/>
    <cellStyle name="Comma 3 6 5 11 4" xfId="13511"/>
    <cellStyle name="Comma 3 6 5 11 5" xfId="13512"/>
    <cellStyle name="Comma 3 6 5 11 6" xfId="13513"/>
    <cellStyle name="Comma 3 6 5 11 7" xfId="13514"/>
    <cellStyle name="Comma 3 6 5 11 8" xfId="13515"/>
    <cellStyle name="Comma 3 6 5 11 9" xfId="13516"/>
    <cellStyle name="Comma 3 6 5 12" xfId="13517"/>
    <cellStyle name="Comma 3 6 5 12 10" xfId="13518"/>
    <cellStyle name="Comma 3 6 5 12 11" xfId="13519"/>
    <cellStyle name="Comma 3 6 5 12 12" xfId="13520"/>
    <cellStyle name="Comma 3 6 5 12 13" xfId="13521"/>
    <cellStyle name="Comma 3 6 5 12 14" xfId="13522"/>
    <cellStyle name="Comma 3 6 5 12 15" xfId="13523"/>
    <cellStyle name="Comma 3 6 5 12 16" xfId="13524"/>
    <cellStyle name="Comma 3 6 5 12 17" xfId="13525"/>
    <cellStyle name="Comma 3 6 5 12 18" xfId="13526"/>
    <cellStyle name="Comma 3 6 5 12 19" xfId="13527"/>
    <cellStyle name="Comma 3 6 5 12 2" xfId="13528"/>
    <cellStyle name="Comma 3 6 5 12 20" xfId="13529"/>
    <cellStyle name="Comma 3 6 5 12 21" xfId="13530"/>
    <cellStyle name="Comma 3 6 5 12 22" xfId="13531"/>
    <cellStyle name="Comma 3 6 5 12 3" xfId="13532"/>
    <cellStyle name="Comma 3 6 5 12 4" xfId="13533"/>
    <cellStyle name="Comma 3 6 5 12 5" xfId="13534"/>
    <cellStyle name="Comma 3 6 5 12 6" xfId="13535"/>
    <cellStyle name="Comma 3 6 5 12 7" xfId="13536"/>
    <cellStyle name="Comma 3 6 5 12 8" xfId="13537"/>
    <cellStyle name="Comma 3 6 5 12 9" xfId="13538"/>
    <cellStyle name="Comma 3 6 5 13" xfId="13539"/>
    <cellStyle name="Comma 3 6 5 14" xfId="13540"/>
    <cellStyle name="Comma 3 6 5 15" xfId="13541"/>
    <cellStyle name="Comma 3 6 5 16" xfId="13542"/>
    <cellStyle name="Comma 3 6 5 17" xfId="13543"/>
    <cellStyle name="Comma 3 6 5 18" xfId="13544"/>
    <cellStyle name="Comma 3 6 5 19" xfId="13545"/>
    <cellStyle name="Comma 3 6 5 2" xfId="13546"/>
    <cellStyle name="Comma 3 6 5 2 10" xfId="13547"/>
    <cellStyle name="Comma 3 6 5 2 11" xfId="13548"/>
    <cellStyle name="Comma 3 6 5 2 12" xfId="13549"/>
    <cellStyle name="Comma 3 6 5 2 13" xfId="13550"/>
    <cellStyle name="Comma 3 6 5 2 14" xfId="13551"/>
    <cellStyle name="Comma 3 6 5 2 15" xfId="13552"/>
    <cellStyle name="Comma 3 6 5 2 16" xfId="13553"/>
    <cellStyle name="Comma 3 6 5 2 17" xfId="13554"/>
    <cellStyle name="Comma 3 6 5 2 18" xfId="13555"/>
    <cellStyle name="Comma 3 6 5 2 19" xfId="13556"/>
    <cellStyle name="Comma 3 6 5 2 2" xfId="13557"/>
    <cellStyle name="Comma 3 6 5 2 20" xfId="13558"/>
    <cellStyle name="Comma 3 6 5 2 21" xfId="13559"/>
    <cellStyle name="Comma 3 6 5 2 22" xfId="13560"/>
    <cellStyle name="Comma 3 6 5 2 3" xfId="13561"/>
    <cellStyle name="Comma 3 6 5 2 4" xfId="13562"/>
    <cellStyle name="Comma 3 6 5 2 5" xfId="13563"/>
    <cellStyle name="Comma 3 6 5 2 6" xfId="13564"/>
    <cellStyle name="Comma 3 6 5 2 7" xfId="13565"/>
    <cellStyle name="Comma 3 6 5 2 8" xfId="13566"/>
    <cellStyle name="Comma 3 6 5 2 9" xfId="13567"/>
    <cellStyle name="Comma 3 6 5 20" xfId="13568"/>
    <cellStyle name="Comma 3 6 5 21" xfId="13569"/>
    <cellStyle name="Comma 3 6 5 22" xfId="13570"/>
    <cellStyle name="Comma 3 6 5 23" xfId="13571"/>
    <cellStyle name="Comma 3 6 5 24" xfId="13572"/>
    <cellStyle name="Comma 3 6 5 25" xfId="13573"/>
    <cellStyle name="Comma 3 6 5 26" xfId="13574"/>
    <cellStyle name="Comma 3 6 5 27" xfId="13575"/>
    <cellStyle name="Comma 3 6 5 28" xfId="13576"/>
    <cellStyle name="Comma 3 6 5 29" xfId="13577"/>
    <cellStyle name="Comma 3 6 5 3" xfId="13578"/>
    <cellStyle name="Comma 3 6 5 3 10" xfId="13579"/>
    <cellStyle name="Comma 3 6 5 3 11" xfId="13580"/>
    <cellStyle name="Comma 3 6 5 3 12" xfId="13581"/>
    <cellStyle name="Comma 3 6 5 3 13" xfId="13582"/>
    <cellStyle name="Comma 3 6 5 3 14" xfId="13583"/>
    <cellStyle name="Comma 3 6 5 3 15" xfId="13584"/>
    <cellStyle name="Comma 3 6 5 3 16" xfId="13585"/>
    <cellStyle name="Comma 3 6 5 3 17" xfId="13586"/>
    <cellStyle name="Comma 3 6 5 3 18" xfId="13587"/>
    <cellStyle name="Comma 3 6 5 3 19" xfId="13588"/>
    <cellStyle name="Comma 3 6 5 3 2" xfId="13589"/>
    <cellStyle name="Comma 3 6 5 3 20" xfId="13590"/>
    <cellStyle name="Comma 3 6 5 3 21" xfId="13591"/>
    <cellStyle name="Comma 3 6 5 3 22" xfId="13592"/>
    <cellStyle name="Comma 3 6 5 3 3" xfId="13593"/>
    <cellStyle name="Comma 3 6 5 3 4" xfId="13594"/>
    <cellStyle name="Comma 3 6 5 3 5" xfId="13595"/>
    <cellStyle name="Comma 3 6 5 3 6" xfId="13596"/>
    <cellStyle name="Comma 3 6 5 3 7" xfId="13597"/>
    <cellStyle name="Comma 3 6 5 3 8" xfId="13598"/>
    <cellStyle name="Comma 3 6 5 3 9" xfId="13599"/>
    <cellStyle name="Comma 3 6 5 30" xfId="13600"/>
    <cellStyle name="Comma 3 6 5 31" xfId="13601"/>
    <cellStyle name="Comma 3 6 5 32" xfId="13602"/>
    <cellStyle name="Comma 3 6 5 33" xfId="13603"/>
    <cellStyle name="Comma 3 6 5 4" xfId="13604"/>
    <cellStyle name="Comma 3 6 5 4 10" xfId="13605"/>
    <cellStyle name="Comma 3 6 5 4 11" xfId="13606"/>
    <cellStyle name="Comma 3 6 5 4 12" xfId="13607"/>
    <cellStyle name="Comma 3 6 5 4 13" xfId="13608"/>
    <cellStyle name="Comma 3 6 5 4 14" xfId="13609"/>
    <cellStyle name="Comma 3 6 5 4 15" xfId="13610"/>
    <cellStyle name="Comma 3 6 5 4 16" xfId="13611"/>
    <cellStyle name="Comma 3 6 5 4 17" xfId="13612"/>
    <cellStyle name="Comma 3 6 5 4 18" xfId="13613"/>
    <cellStyle name="Comma 3 6 5 4 19" xfId="13614"/>
    <cellStyle name="Comma 3 6 5 4 2" xfId="13615"/>
    <cellStyle name="Comma 3 6 5 4 20" xfId="13616"/>
    <cellStyle name="Comma 3 6 5 4 21" xfId="13617"/>
    <cellStyle name="Comma 3 6 5 4 22" xfId="13618"/>
    <cellStyle name="Comma 3 6 5 4 3" xfId="13619"/>
    <cellStyle name="Comma 3 6 5 4 4" xfId="13620"/>
    <cellStyle name="Comma 3 6 5 4 5" xfId="13621"/>
    <cellStyle name="Comma 3 6 5 4 6" xfId="13622"/>
    <cellStyle name="Comma 3 6 5 4 7" xfId="13623"/>
    <cellStyle name="Comma 3 6 5 4 8" xfId="13624"/>
    <cellStyle name="Comma 3 6 5 4 9" xfId="13625"/>
    <cellStyle name="Comma 3 6 5 5" xfId="13626"/>
    <cellStyle name="Comma 3 6 5 5 10" xfId="13627"/>
    <cellStyle name="Comma 3 6 5 5 11" xfId="13628"/>
    <cellStyle name="Comma 3 6 5 5 12" xfId="13629"/>
    <cellStyle name="Comma 3 6 5 5 13" xfId="13630"/>
    <cellStyle name="Comma 3 6 5 5 14" xfId="13631"/>
    <cellStyle name="Comma 3 6 5 5 15" xfId="13632"/>
    <cellStyle name="Comma 3 6 5 5 16" xfId="13633"/>
    <cellStyle name="Comma 3 6 5 5 17" xfId="13634"/>
    <cellStyle name="Comma 3 6 5 5 18" xfId="13635"/>
    <cellStyle name="Comma 3 6 5 5 19" xfId="13636"/>
    <cellStyle name="Comma 3 6 5 5 2" xfId="13637"/>
    <cellStyle name="Comma 3 6 5 5 20" xfId="13638"/>
    <cellStyle name="Comma 3 6 5 5 21" xfId="13639"/>
    <cellStyle name="Comma 3 6 5 5 22" xfId="13640"/>
    <cellStyle name="Comma 3 6 5 5 3" xfId="13641"/>
    <cellStyle name="Comma 3 6 5 5 4" xfId="13642"/>
    <cellStyle name="Comma 3 6 5 5 5" xfId="13643"/>
    <cellStyle name="Comma 3 6 5 5 6" xfId="13644"/>
    <cellStyle name="Comma 3 6 5 5 7" xfId="13645"/>
    <cellStyle name="Comma 3 6 5 5 8" xfId="13646"/>
    <cellStyle name="Comma 3 6 5 5 9" xfId="13647"/>
    <cellStyle name="Comma 3 6 5 6" xfId="13648"/>
    <cellStyle name="Comma 3 6 5 6 10" xfId="13649"/>
    <cellStyle name="Comma 3 6 5 6 11" xfId="13650"/>
    <cellStyle name="Comma 3 6 5 6 12" xfId="13651"/>
    <cellStyle name="Comma 3 6 5 6 13" xfId="13652"/>
    <cellStyle name="Comma 3 6 5 6 14" xfId="13653"/>
    <cellStyle name="Comma 3 6 5 6 15" xfId="13654"/>
    <cellStyle name="Comma 3 6 5 6 16" xfId="13655"/>
    <cellStyle name="Comma 3 6 5 6 17" xfId="13656"/>
    <cellStyle name="Comma 3 6 5 6 18" xfId="13657"/>
    <cellStyle name="Comma 3 6 5 6 19" xfId="13658"/>
    <cellStyle name="Comma 3 6 5 6 2" xfId="13659"/>
    <cellStyle name="Comma 3 6 5 6 20" xfId="13660"/>
    <cellStyle name="Comma 3 6 5 6 21" xfId="13661"/>
    <cellStyle name="Comma 3 6 5 6 22" xfId="13662"/>
    <cellStyle name="Comma 3 6 5 6 3" xfId="13663"/>
    <cellStyle name="Comma 3 6 5 6 4" xfId="13664"/>
    <cellStyle name="Comma 3 6 5 6 5" xfId="13665"/>
    <cellStyle name="Comma 3 6 5 6 6" xfId="13666"/>
    <cellStyle name="Comma 3 6 5 6 7" xfId="13667"/>
    <cellStyle name="Comma 3 6 5 6 8" xfId="13668"/>
    <cellStyle name="Comma 3 6 5 6 9" xfId="13669"/>
    <cellStyle name="Comma 3 6 5 7" xfId="13670"/>
    <cellStyle name="Comma 3 6 5 7 10" xfId="13671"/>
    <cellStyle name="Comma 3 6 5 7 11" xfId="13672"/>
    <cellStyle name="Comma 3 6 5 7 12" xfId="13673"/>
    <cellStyle name="Comma 3 6 5 7 13" xfId="13674"/>
    <cellStyle name="Comma 3 6 5 7 14" xfId="13675"/>
    <cellStyle name="Comma 3 6 5 7 15" xfId="13676"/>
    <cellStyle name="Comma 3 6 5 7 16" xfId="13677"/>
    <cellStyle name="Comma 3 6 5 7 17" xfId="13678"/>
    <cellStyle name="Comma 3 6 5 7 18" xfId="13679"/>
    <cellStyle name="Comma 3 6 5 7 19" xfId="13680"/>
    <cellStyle name="Comma 3 6 5 7 2" xfId="13681"/>
    <cellStyle name="Comma 3 6 5 7 20" xfId="13682"/>
    <cellStyle name="Comma 3 6 5 7 21" xfId="13683"/>
    <cellStyle name="Comma 3 6 5 7 22" xfId="13684"/>
    <cellStyle name="Comma 3 6 5 7 3" xfId="13685"/>
    <cellStyle name="Comma 3 6 5 7 4" xfId="13686"/>
    <cellStyle name="Comma 3 6 5 7 5" xfId="13687"/>
    <cellStyle name="Comma 3 6 5 7 6" xfId="13688"/>
    <cellStyle name="Comma 3 6 5 7 7" xfId="13689"/>
    <cellStyle name="Comma 3 6 5 7 8" xfId="13690"/>
    <cellStyle name="Comma 3 6 5 7 9" xfId="13691"/>
    <cellStyle name="Comma 3 6 5 8" xfId="13692"/>
    <cellStyle name="Comma 3 6 5 8 10" xfId="13693"/>
    <cellStyle name="Comma 3 6 5 8 11" xfId="13694"/>
    <cellStyle name="Comma 3 6 5 8 12" xfId="13695"/>
    <cellStyle name="Comma 3 6 5 8 13" xfId="13696"/>
    <cellStyle name="Comma 3 6 5 8 14" xfId="13697"/>
    <cellStyle name="Comma 3 6 5 8 15" xfId="13698"/>
    <cellStyle name="Comma 3 6 5 8 16" xfId="13699"/>
    <cellStyle name="Comma 3 6 5 8 17" xfId="13700"/>
    <cellStyle name="Comma 3 6 5 8 18" xfId="13701"/>
    <cellStyle name="Comma 3 6 5 8 19" xfId="13702"/>
    <cellStyle name="Comma 3 6 5 8 2" xfId="13703"/>
    <cellStyle name="Comma 3 6 5 8 20" xfId="13704"/>
    <cellStyle name="Comma 3 6 5 8 21" xfId="13705"/>
    <cellStyle name="Comma 3 6 5 8 22" xfId="13706"/>
    <cellStyle name="Comma 3 6 5 8 3" xfId="13707"/>
    <cellStyle name="Comma 3 6 5 8 4" xfId="13708"/>
    <cellStyle name="Comma 3 6 5 8 5" xfId="13709"/>
    <cellStyle name="Comma 3 6 5 8 6" xfId="13710"/>
    <cellStyle name="Comma 3 6 5 8 7" xfId="13711"/>
    <cellStyle name="Comma 3 6 5 8 8" xfId="13712"/>
    <cellStyle name="Comma 3 6 5 8 9" xfId="13713"/>
    <cellStyle name="Comma 3 6 5 9" xfId="13714"/>
    <cellStyle name="Comma 3 6 5 9 10" xfId="13715"/>
    <cellStyle name="Comma 3 6 5 9 11" xfId="13716"/>
    <cellStyle name="Comma 3 6 5 9 12" xfId="13717"/>
    <cellStyle name="Comma 3 6 5 9 13" xfId="13718"/>
    <cellStyle name="Comma 3 6 5 9 14" xfId="13719"/>
    <cellStyle name="Comma 3 6 5 9 15" xfId="13720"/>
    <cellStyle name="Comma 3 6 5 9 16" xfId="13721"/>
    <cellStyle name="Comma 3 6 5 9 17" xfId="13722"/>
    <cellStyle name="Comma 3 6 5 9 18" xfId="13723"/>
    <cellStyle name="Comma 3 6 5 9 19" xfId="13724"/>
    <cellStyle name="Comma 3 6 5 9 2" xfId="13725"/>
    <cellStyle name="Comma 3 6 5 9 20" xfId="13726"/>
    <cellStyle name="Comma 3 6 5 9 21" xfId="13727"/>
    <cellStyle name="Comma 3 6 5 9 22" xfId="13728"/>
    <cellStyle name="Comma 3 6 5 9 3" xfId="13729"/>
    <cellStyle name="Comma 3 6 5 9 4" xfId="13730"/>
    <cellStyle name="Comma 3 6 5 9 5" xfId="13731"/>
    <cellStyle name="Comma 3 6 5 9 6" xfId="13732"/>
    <cellStyle name="Comma 3 6 5 9 7" xfId="13733"/>
    <cellStyle name="Comma 3 6 5 9 8" xfId="13734"/>
    <cellStyle name="Comma 3 6 5 9 9" xfId="13735"/>
    <cellStyle name="Comma 3 6 6" xfId="13736"/>
    <cellStyle name="Comma 3 6 6 10" xfId="13737"/>
    <cellStyle name="Comma 3 6 6 10 10" xfId="13738"/>
    <cellStyle name="Comma 3 6 6 10 11" xfId="13739"/>
    <cellStyle name="Comma 3 6 6 10 12" xfId="13740"/>
    <cellStyle name="Comma 3 6 6 10 13" xfId="13741"/>
    <cellStyle name="Comma 3 6 6 10 14" xfId="13742"/>
    <cellStyle name="Comma 3 6 6 10 15" xfId="13743"/>
    <cellStyle name="Comma 3 6 6 10 16" xfId="13744"/>
    <cellStyle name="Comma 3 6 6 10 17" xfId="13745"/>
    <cellStyle name="Comma 3 6 6 10 18" xfId="13746"/>
    <cellStyle name="Comma 3 6 6 10 19" xfId="13747"/>
    <cellStyle name="Comma 3 6 6 10 2" xfId="13748"/>
    <cellStyle name="Comma 3 6 6 10 20" xfId="13749"/>
    <cellStyle name="Comma 3 6 6 10 21" xfId="13750"/>
    <cellStyle name="Comma 3 6 6 10 22" xfId="13751"/>
    <cellStyle name="Comma 3 6 6 10 3" xfId="13752"/>
    <cellStyle name="Comma 3 6 6 10 4" xfId="13753"/>
    <cellStyle name="Comma 3 6 6 10 5" xfId="13754"/>
    <cellStyle name="Comma 3 6 6 10 6" xfId="13755"/>
    <cellStyle name="Comma 3 6 6 10 7" xfId="13756"/>
    <cellStyle name="Comma 3 6 6 10 8" xfId="13757"/>
    <cellStyle name="Comma 3 6 6 10 9" xfId="13758"/>
    <cellStyle name="Comma 3 6 6 11" xfId="13759"/>
    <cellStyle name="Comma 3 6 6 11 10" xfId="13760"/>
    <cellStyle name="Comma 3 6 6 11 11" xfId="13761"/>
    <cellStyle name="Comma 3 6 6 11 12" xfId="13762"/>
    <cellStyle name="Comma 3 6 6 11 13" xfId="13763"/>
    <cellStyle name="Comma 3 6 6 11 14" xfId="13764"/>
    <cellStyle name="Comma 3 6 6 11 15" xfId="13765"/>
    <cellStyle name="Comma 3 6 6 11 16" xfId="13766"/>
    <cellStyle name="Comma 3 6 6 11 17" xfId="13767"/>
    <cellStyle name="Comma 3 6 6 11 18" xfId="13768"/>
    <cellStyle name="Comma 3 6 6 11 19" xfId="13769"/>
    <cellStyle name="Comma 3 6 6 11 2" xfId="13770"/>
    <cellStyle name="Comma 3 6 6 11 20" xfId="13771"/>
    <cellStyle name="Comma 3 6 6 11 21" xfId="13772"/>
    <cellStyle name="Comma 3 6 6 11 22" xfId="13773"/>
    <cellStyle name="Comma 3 6 6 11 3" xfId="13774"/>
    <cellStyle name="Comma 3 6 6 11 4" xfId="13775"/>
    <cellStyle name="Comma 3 6 6 11 5" xfId="13776"/>
    <cellStyle name="Comma 3 6 6 11 6" xfId="13777"/>
    <cellStyle name="Comma 3 6 6 11 7" xfId="13778"/>
    <cellStyle name="Comma 3 6 6 11 8" xfId="13779"/>
    <cellStyle name="Comma 3 6 6 11 9" xfId="13780"/>
    <cellStyle name="Comma 3 6 6 12" xfId="13781"/>
    <cellStyle name="Comma 3 6 6 12 10" xfId="13782"/>
    <cellStyle name="Comma 3 6 6 12 11" xfId="13783"/>
    <cellStyle name="Comma 3 6 6 12 12" xfId="13784"/>
    <cellStyle name="Comma 3 6 6 12 13" xfId="13785"/>
    <cellStyle name="Comma 3 6 6 12 14" xfId="13786"/>
    <cellStyle name="Comma 3 6 6 12 15" xfId="13787"/>
    <cellStyle name="Comma 3 6 6 12 16" xfId="13788"/>
    <cellStyle name="Comma 3 6 6 12 17" xfId="13789"/>
    <cellStyle name="Comma 3 6 6 12 18" xfId="13790"/>
    <cellStyle name="Comma 3 6 6 12 19" xfId="13791"/>
    <cellStyle name="Comma 3 6 6 12 2" xfId="13792"/>
    <cellStyle name="Comma 3 6 6 12 20" xfId="13793"/>
    <cellStyle name="Comma 3 6 6 12 21" xfId="13794"/>
    <cellStyle name="Comma 3 6 6 12 22" xfId="13795"/>
    <cellStyle name="Comma 3 6 6 12 3" xfId="13796"/>
    <cellStyle name="Comma 3 6 6 12 4" xfId="13797"/>
    <cellStyle name="Comma 3 6 6 12 5" xfId="13798"/>
    <cellStyle name="Comma 3 6 6 12 6" xfId="13799"/>
    <cellStyle name="Comma 3 6 6 12 7" xfId="13800"/>
    <cellStyle name="Comma 3 6 6 12 8" xfId="13801"/>
    <cellStyle name="Comma 3 6 6 12 9" xfId="13802"/>
    <cellStyle name="Comma 3 6 6 13" xfId="13803"/>
    <cellStyle name="Comma 3 6 6 14" xfId="13804"/>
    <cellStyle name="Comma 3 6 6 15" xfId="13805"/>
    <cellStyle name="Comma 3 6 6 16" xfId="13806"/>
    <cellStyle name="Comma 3 6 6 17" xfId="13807"/>
    <cellStyle name="Comma 3 6 6 18" xfId="13808"/>
    <cellStyle name="Comma 3 6 6 19" xfId="13809"/>
    <cellStyle name="Comma 3 6 6 2" xfId="13810"/>
    <cellStyle name="Comma 3 6 6 2 10" xfId="13811"/>
    <cellStyle name="Comma 3 6 6 2 11" xfId="13812"/>
    <cellStyle name="Comma 3 6 6 2 12" xfId="13813"/>
    <cellStyle name="Comma 3 6 6 2 13" xfId="13814"/>
    <cellStyle name="Comma 3 6 6 2 14" xfId="13815"/>
    <cellStyle name="Comma 3 6 6 2 15" xfId="13816"/>
    <cellStyle name="Comma 3 6 6 2 16" xfId="13817"/>
    <cellStyle name="Comma 3 6 6 2 17" xfId="13818"/>
    <cellStyle name="Comma 3 6 6 2 18" xfId="13819"/>
    <cellStyle name="Comma 3 6 6 2 19" xfId="13820"/>
    <cellStyle name="Comma 3 6 6 2 2" xfId="13821"/>
    <cellStyle name="Comma 3 6 6 2 20" xfId="13822"/>
    <cellStyle name="Comma 3 6 6 2 21" xfId="13823"/>
    <cellStyle name="Comma 3 6 6 2 22" xfId="13824"/>
    <cellStyle name="Comma 3 6 6 2 3" xfId="13825"/>
    <cellStyle name="Comma 3 6 6 2 4" xfId="13826"/>
    <cellStyle name="Comma 3 6 6 2 5" xfId="13827"/>
    <cellStyle name="Comma 3 6 6 2 6" xfId="13828"/>
    <cellStyle name="Comma 3 6 6 2 7" xfId="13829"/>
    <cellStyle name="Comma 3 6 6 2 8" xfId="13830"/>
    <cellStyle name="Comma 3 6 6 2 9" xfId="13831"/>
    <cellStyle name="Comma 3 6 6 20" xfId="13832"/>
    <cellStyle name="Comma 3 6 6 21" xfId="13833"/>
    <cellStyle name="Comma 3 6 6 22" xfId="13834"/>
    <cellStyle name="Comma 3 6 6 23" xfId="13835"/>
    <cellStyle name="Comma 3 6 6 24" xfId="13836"/>
    <cellStyle name="Comma 3 6 6 25" xfId="13837"/>
    <cellStyle name="Comma 3 6 6 26" xfId="13838"/>
    <cellStyle name="Comma 3 6 6 27" xfId="13839"/>
    <cellStyle name="Comma 3 6 6 28" xfId="13840"/>
    <cellStyle name="Comma 3 6 6 29" xfId="13841"/>
    <cellStyle name="Comma 3 6 6 3" xfId="13842"/>
    <cellStyle name="Comma 3 6 6 3 10" xfId="13843"/>
    <cellStyle name="Comma 3 6 6 3 11" xfId="13844"/>
    <cellStyle name="Comma 3 6 6 3 12" xfId="13845"/>
    <cellStyle name="Comma 3 6 6 3 13" xfId="13846"/>
    <cellStyle name="Comma 3 6 6 3 14" xfId="13847"/>
    <cellStyle name="Comma 3 6 6 3 15" xfId="13848"/>
    <cellStyle name="Comma 3 6 6 3 16" xfId="13849"/>
    <cellStyle name="Comma 3 6 6 3 17" xfId="13850"/>
    <cellStyle name="Comma 3 6 6 3 18" xfId="13851"/>
    <cellStyle name="Comma 3 6 6 3 19" xfId="13852"/>
    <cellStyle name="Comma 3 6 6 3 2" xfId="13853"/>
    <cellStyle name="Comma 3 6 6 3 20" xfId="13854"/>
    <cellStyle name="Comma 3 6 6 3 21" xfId="13855"/>
    <cellStyle name="Comma 3 6 6 3 22" xfId="13856"/>
    <cellStyle name="Comma 3 6 6 3 3" xfId="13857"/>
    <cellStyle name="Comma 3 6 6 3 4" xfId="13858"/>
    <cellStyle name="Comma 3 6 6 3 5" xfId="13859"/>
    <cellStyle name="Comma 3 6 6 3 6" xfId="13860"/>
    <cellStyle name="Comma 3 6 6 3 7" xfId="13861"/>
    <cellStyle name="Comma 3 6 6 3 8" xfId="13862"/>
    <cellStyle name="Comma 3 6 6 3 9" xfId="13863"/>
    <cellStyle name="Comma 3 6 6 30" xfId="13864"/>
    <cellStyle name="Comma 3 6 6 31" xfId="13865"/>
    <cellStyle name="Comma 3 6 6 32" xfId="13866"/>
    <cellStyle name="Comma 3 6 6 33" xfId="13867"/>
    <cellStyle name="Comma 3 6 6 4" xfId="13868"/>
    <cellStyle name="Comma 3 6 6 4 10" xfId="13869"/>
    <cellStyle name="Comma 3 6 6 4 11" xfId="13870"/>
    <cellStyle name="Comma 3 6 6 4 12" xfId="13871"/>
    <cellStyle name="Comma 3 6 6 4 13" xfId="13872"/>
    <cellStyle name="Comma 3 6 6 4 14" xfId="13873"/>
    <cellStyle name="Comma 3 6 6 4 15" xfId="13874"/>
    <cellStyle name="Comma 3 6 6 4 16" xfId="13875"/>
    <cellStyle name="Comma 3 6 6 4 17" xfId="13876"/>
    <cellStyle name="Comma 3 6 6 4 18" xfId="13877"/>
    <cellStyle name="Comma 3 6 6 4 19" xfId="13878"/>
    <cellStyle name="Comma 3 6 6 4 2" xfId="13879"/>
    <cellStyle name="Comma 3 6 6 4 20" xfId="13880"/>
    <cellStyle name="Comma 3 6 6 4 21" xfId="13881"/>
    <cellStyle name="Comma 3 6 6 4 22" xfId="13882"/>
    <cellStyle name="Comma 3 6 6 4 3" xfId="13883"/>
    <cellStyle name="Comma 3 6 6 4 4" xfId="13884"/>
    <cellStyle name="Comma 3 6 6 4 5" xfId="13885"/>
    <cellStyle name="Comma 3 6 6 4 6" xfId="13886"/>
    <cellStyle name="Comma 3 6 6 4 7" xfId="13887"/>
    <cellStyle name="Comma 3 6 6 4 8" xfId="13888"/>
    <cellStyle name="Comma 3 6 6 4 9" xfId="13889"/>
    <cellStyle name="Comma 3 6 6 5" xfId="13890"/>
    <cellStyle name="Comma 3 6 6 5 10" xfId="13891"/>
    <cellStyle name="Comma 3 6 6 5 11" xfId="13892"/>
    <cellStyle name="Comma 3 6 6 5 12" xfId="13893"/>
    <cellStyle name="Comma 3 6 6 5 13" xfId="13894"/>
    <cellStyle name="Comma 3 6 6 5 14" xfId="13895"/>
    <cellStyle name="Comma 3 6 6 5 15" xfId="13896"/>
    <cellStyle name="Comma 3 6 6 5 16" xfId="13897"/>
    <cellStyle name="Comma 3 6 6 5 17" xfId="13898"/>
    <cellStyle name="Comma 3 6 6 5 18" xfId="13899"/>
    <cellStyle name="Comma 3 6 6 5 19" xfId="13900"/>
    <cellStyle name="Comma 3 6 6 5 2" xfId="13901"/>
    <cellStyle name="Comma 3 6 6 5 20" xfId="13902"/>
    <cellStyle name="Comma 3 6 6 5 21" xfId="13903"/>
    <cellStyle name="Comma 3 6 6 5 22" xfId="13904"/>
    <cellStyle name="Comma 3 6 6 5 3" xfId="13905"/>
    <cellStyle name="Comma 3 6 6 5 4" xfId="13906"/>
    <cellStyle name="Comma 3 6 6 5 5" xfId="13907"/>
    <cellStyle name="Comma 3 6 6 5 6" xfId="13908"/>
    <cellStyle name="Comma 3 6 6 5 7" xfId="13909"/>
    <cellStyle name="Comma 3 6 6 5 8" xfId="13910"/>
    <cellStyle name="Comma 3 6 6 5 9" xfId="13911"/>
    <cellStyle name="Comma 3 6 6 6" xfId="13912"/>
    <cellStyle name="Comma 3 6 6 6 10" xfId="13913"/>
    <cellStyle name="Comma 3 6 6 6 11" xfId="13914"/>
    <cellStyle name="Comma 3 6 6 6 12" xfId="13915"/>
    <cellStyle name="Comma 3 6 6 6 13" xfId="13916"/>
    <cellStyle name="Comma 3 6 6 6 14" xfId="13917"/>
    <cellStyle name="Comma 3 6 6 6 15" xfId="13918"/>
    <cellStyle name="Comma 3 6 6 6 16" xfId="13919"/>
    <cellStyle name="Comma 3 6 6 6 17" xfId="13920"/>
    <cellStyle name="Comma 3 6 6 6 18" xfId="13921"/>
    <cellStyle name="Comma 3 6 6 6 19" xfId="13922"/>
    <cellStyle name="Comma 3 6 6 6 2" xfId="13923"/>
    <cellStyle name="Comma 3 6 6 6 20" xfId="13924"/>
    <cellStyle name="Comma 3 6 6 6 21" xfId="13925"/>
    <cellStyle name="Comma 3 6 6 6 22" xfId="13926"/>
    <cellStyle name="Comma 3 6 6 6 3" xfId="13927"/>
    <cellStyle name="Comma 3 6 6 6 4" xfId="13928"/>
    <cellStyle name="Comma 3 6 6 6 5" xfId="13929"/>
    <cellStyle name="Comma 3 6 6 6 6" xfId="13930"/>
    <cellStyle name="Comma 3 6 6 6 7" xfId="13931"/>
    <cellStyle name="Comma 3 6 6 6 8" xfId="13932"/>
    <cellStyle name="Comma 3 6 6 6 9" xfId="13933"/>
    <cellStyle name="Comma 3 6 6 7" xfId="13934"/>
    <cellStyle name="Comma 3 6 6 7 10" xfId="13935"/>
    <cellStyle name="Comma 3 6 6 7 11" xfId="13936"/>
    <cellStyle name="Comma 3 6 6 7 12" xfId="13937"/>
    <cellStyle name="Comma 3 6 6 7 13" xfId="13938"/>
    <cellStyle name="Comma 3 6 6 7 14" xfId="13939"/>
    <cellStyle name="Comma 3 6 6 7 15" xfId="13940"/>
    <cellStyle name="Comma 3 6 6 7 16" xfId="13941"/>
    <cellStyle name="Comma 3 6 6 7 17" xfId="13942"/>
    <cellStyle name="Comma 3 6 6 7 18" xfId="13943"/>
    <cellStyle name="Comma 3 6 6 7 19" xfId="13944"/>
    <cellStyle name="Comma 3 6 6 7 2" xfId="13945"/>
    <cellStyle name="Comma 3 6 6 7 20" xfId="13946"/>
    <cellStyle name="Comma 3 6 6 7 21" xfId="13947"/>
    <cellStyle name="Comma 3 6 6 7 22" xfId="13948"/>
    <cellStyle name="Comma 3 6 6 7 3" xfId="13949"/>
    <cellStyle name="Comma 3 6 6 7 4" xfId="13950"/>
    <cellStyle name="Comma 3 6 6 7 5" xfId="13951"/>
    <cellStyle name="Comma 3 6 6 7 6" xfId="13952"/>
    <cellStyle name="Comma 3 6 6 7 7" xfId="13953"/>
    <cellStyle name="Comma 3 6 6 7 8" xfId="13954"/>
    <cellStyle name="Comma 3 6 6 7 9" xfId="13955"/>
    <cellStyle name="Comma 3 6 6 8" xfId="13956"/>
    <cellStyle name="Comma 3 6 6 8 10" xfId="13957"/>
    <cellStyle name="Comma 3 6 6 8 11" xfId="13958"/>
    <cellStyle name="Comma 3 6 6 8 12" xfId="13959"/>
    <cellStyle name="Comma 3 6 6 8 13" xfId="13960"/>
    <cellStyle name="Comma 3 6 6 8 14" xfId="13961"/>
    <cellStyle name="Comma 3 6 6 8 15" xfId="13962"/>
    <cellStyle name="Comma 3 6 6 8 16" xfId="13963"/>
    <cellStyle name="Comma 3 6 6 8 17" xfId="13964"/>
    <cellStyle name="Comma 3 6 6 8 18" xfId="13965"/>
    <cellStyle name="Comma 3 6 6 8 19" xfId="13966"/>
    <cellStyle name="Comma 3 6 6 8 2" xfId="13967"/>
    <cellStyle name="Comma 3 6 6 8 20" xfId="13968"/>
    <cellStyle name="Comma 3 6 6 8 21" xfId="13969"/>
    <cellStyle name="Comma 3 6 6 8 22" xfId="13970"/>
    <cellStyle name="Comma 3 6 6 8 3" xfId="13971"/>
    <cellStyle name="Comma 3 6 6 8 4" xfId="13972"/>
    <cellStyle name="Comma 3 6 6 8 5" xfId="13973"/>
    <cellStyle name="Comma 3 6 6 8 6" xfId="13974"/>
    <cellStyle name="Comma 3 6 6 8 7" xfId="13975"/>
    <cellStyle name="Comma 3 6 6 8 8" xfId="13976"/>
    <cellStyle name="Comma 3 6 6 8 9" xfId="13977"/>
    <cellStyle name="Comma 3 6 6 9" xfId="13978"/>
    <cellStyle name="Comma 3 6 6 9 10" xfId="13979"/>
    <cellStyle name="Comma 3 6 6 9 11" xfId="13980"/>
    <cellStyle name="Comma 3 6 6 9 12" xfId="13981"/>
    <cellStyle name="Comma 3 6 6 9 13" xfId="13982"/>
    <cellStyle name="Comma 3 6 6 9 14" xfId="13983"/>
    <cellStyle name="Comma 3 6 6 9 15" xfId="13984"/>
    <cellStyle name="Comma 3 6 6 9 16" xfId="13985"/>
    <cellStyle name="Comma 3 6 6 9 17" xfId="13986"/>
    <cellStyle name="Comma 3 6 6 9 18" xfId="13987"/>
    <cellStyle name="Comma 3 6 6 9 19" xfId="13988"/>
    <cellStyle name="Comma 3 6 6 9 2" xfId="13989"/>
    <cellStyle name="Comma 3 6 6 9 20" xfId="13990"/>
    <cellStyle name="Comma 3 6 6 9 21" xfId="13991"/>
    <cellStyle name="Comma 3 6 6 9 22" xfId="13992"/>
    <cellStyle name="Comma 3 6 6 9 3" xfId="13993"/>
    <cellStyle name="Comma 3 6 6 9 4" xfId="13994"/>
    <cellStyle name="Comma 3 6 6 9 5" xfId="13995"/>
    <cellStyle name="Comma 3 6 6 9 6" xfId="13996"/>
    <cellStyle name="Comma 3 6 6 9 7" xfId="13997"/>
    <cellStyle name="Comma 3 6 6 9 8" xfId="13998"/>
    <cellStyle name="Comma 3 6 6 9 9" xfId="13999"/>
    <cellStyle name="Comma 3 6 7" xfId="14000"/>
    <cellStyle name="Comma 3 6 8" xfId="14001"/>
    <cellStyle name="Comma 3 6 9" xfId="14002"/>
    <cellStyle name="Comma 3 60" xfId="14003"/>
    <cellStyle name="Comma 3 61" xfId="14004"/>
    <cellStyle name="Comma 3 62" xfId="14005"/>
    <cellStyle name="Comma 3 63" xfId="14006"/>
    <cellStyle name="Comma 3 64" xfId="14007"/>
    <cellStyle name="Comma 3 65" xfId="14008"/>
    <cellStyle name="Comma 3 66" xfId="14009"/>
    <cellStyle name="Comma 3 67" xfId="14010"/>
    <cellStyle name="Comma 3 68" xfId="14011"/>
    <cellStyle name="Comma 3 69" xfId="14012"/>
    <cellStyle name="Comma 3 7" xfId="14013"/>
    <cellStyle name="Comma 3 7 10" xfId="14014"/>
    <cellStyle name="Comma 3 7 10 10" xfId="14015"/>
    <cellStyle name="Comma 3 7 10 11" xfId="14016"/>
    <cellStyle name="Comma 3 7 10 12" xfId="14017"/>
    <cellStyle name="Comma 3 7 10 13" xfId="14018"/>
    <cellStyle name="Comma 3 7 10 14" xfId="14019"/>
    <cellStyle name="Comma 3 7 10 15" xfId="14020"/>
    <cellStyle name="Comma 3 7 10 16" xfId="14021"/>
    <cellStyle name="Comma 3 7 10 17" xfId="14022"/>
    <cellStyle name="Comma 3 7 10 18" xfId="14023"/>
    <cellStyle name="Comma 3 7 10 19" xfId="14024"/>
    <cellStyle name="Comma 3 7 10 2" xfId="14025"/>
    <cellStyle name="Comma 3 7 10 20" xfId="14026"/>
    <cellStyle name="Comma 3 7 10 21" xfId="14027"/>
    <cellStyle name="Comma 3 7 10 22" xfId="14028"/>
    <cellStyle name="Comma 3 7 10 3" xfId="14029"/>
    <cellStyle name="Comma 3 7 10 4" xfId="14030"/>
    <cellStyle name="Comma 3 7 10 5" xfId="14031"/>
    <cellStyle name="Comma 3 7 10 6" xfId="14032"/>
    <cellStyle name="Comma 3 7 10 7" xfId="14033"/>
    <cellStyle name="Comma 3 7 10 8" xfId="14034"/>
    <cellStyle name="Comma 3 7 10 9" xfId="14035"/>
    <cellStyle name="Comma 3 7 11" xfId="14036"/>
    <cellStyle name="Comma 3 7 11 10" xfId="14037"/>
    <cellStyle name="Comma 3 7 11 11" xfId="14038"/>
    <cellStyle name="Comma 3 7 11 12" xfId="14039"/>
    <cellStyle name="Comma 3 7 11 13" xfId="14040"/>
    <cellStyle name="Comma 3 7 11 14" xfId="14041"/>
    <cellStyle name="Comma 3 7 11 15" xfId="14042"/>
    <cellStyle name="Comma 3 7 11 16" xfId="14043"/>
    <cellStyle name="Comma 3 7 11 17" xfId="14044"/>
    <cellStyle name="Comma 3 7 11 18" xfId="14045"/>
    <cellStyle name="Comma 3 7 11 19" xfId="14046"/>
    <cellStyle name="Comma 3 7 11 2" xfId="14047"/>
    <cellStyle name="Comma 3 7 11 20" xfId="14048"/>
    <cellStyle name="Comma 3 7 11 21" xfId="14049"/>
    <cellStyle name="Comma 3 7 11 22" xfId="14050"/>
    <cellStyle name="Comma 3 7 11 3" xfId="14051"/>
    <cellStyle name="Comma 3 7 11 4" xfId="14052"/>
    <cellStyle name="Comma 3 7 11 5" xfId="14053"/>
    <cellStyle name="Comma 3 7 11 6" xfId="14054"/>
    <cellStyle name="Comma 3 7 11 7" xfId="14055"/>
    <cellStyle name="Comma 3 7 11 8" xfId="14056"/>
    <cellStyle name="Comma 3 7 11 9" xfId="14057"/>
    <cellStyle name="Comma 3 7 12" xfId="14058"/>
    <cellStyle name="Comma 3 7 12 10" xfId="14059"/>
    <cellStyle name="Comma 3 7 12 11" xfId="14060"/>
    <cellStyle name="Comma 3 7 12 12" xfId="14061"/>
    <cellStyle name="Comma 3 7 12 13" xfId="14062"/>
    <cellStyle name="Comma 3 7 12 14" xfId="14063"/>
    <cellStyle name="Comma 3 7 12 15" xfId="14064"/>
    <cellStyle name="Comma 3 7 12 16" xfId="14065"/>
    <cellStyle name="Comma 3 7 12 17" xfId="14066"/>
    <cellStyle name="Comma 3 7 12 18" xfId="14067"/>
    <cellStyle name="Comma 3 7 12 19" xfId="14068"/>
    <cellStyle name="Comma 3 7 12 2" xfId="14069"/>
    <cellStyle name="Comma 3 7 12 20" xfId="14070"/>
    <cellStyle name="Comma 3 7 12 21" xfId="14071"/>
    <cellStyle name="Comma 3 7 12 22" xfId="14072"/>
    <cellStyle name="Comma 3 7 12 3" xfId="14073"/>
    <cellStyle name="Comma 3 7 12 4" xfId="14074"/>
    <cellStyle name="Comma 3 7 12 5" xfId="14075"/>
    <cellStyle name="Comma 3 7 12 6" xfId="14076"/>
    <cellStyle name="Comma 3 7 12 7" xfId="14077"/>
    <cellStyle name="Comma 3 7 12 8" xfId="14078"/>
    <cellStyle name="Comma 3 7 12 9" xfId="14079"/>
    <cellStyle name="Comma 3 7 13" xfId="14080"/>
    <cellStyle name="Comma 3 7 13 10" xfId="14081"/>
    <cellStyle name="Comma 3 7 13 11" xfId="14082"/>
    <cellStyle name="Comma 3 7 13 12" xfId="14083"/>
    <cellStyle name="Comma 3 7 13 13" xfId="14084"/>
    <cellStyle name="Comma 3 7 13 14" xfId="14085"/>
    <cellStyle name="Comma 3 7 13 15" xfId="14086"/>
    <cellStyle name="Comma 3 7 13 16" xfId="14087"/>
    <cellStyle name="Comma 3 7 13 17" xfId="14088"/>
    <cellStyle name="Comma 3 7 13 18" xfId="14089"/>
    <cellStyle name="Comma 3 7 13 19" xfId="14090"/>
    <cellStyle name="Comma 3 7 13 2" xfId="14091"/>
    <cellStyle name="Comma 3 7 13 20" xfId="14092"/>
    <cellStyle name="Comma 3 7 13 21" xfId="14093"/>
    <cellStyle name="Comma 3 7 13 22" xfId="14094"/>
    <cellStyle name="Comma 3 7 13 3" xfId="14095"/>
    <cellStyle name="Comma 3 7 13 4" xfId="14096"/>
    <cellStyle name="Comma 3 7 13 5" xfId="14097"/>
    <cellStyle name="Comma 3 7 13 6" xfId="14098"/>
    <cellStyle name="Comma 3 7 13 7" xfId="14099"/>
    <cellStyle name="Comma 3 7 13 8" xfId="14100"/>
    <cellStyle name="Comma 3 7 13 9" xfId="14101"/>
    <cellStyle name="Comma 3 7 14" xfId="14102"/>
    <cellStyle name="Comma 3 7 14 10" xfId="14103"/>
    <cellStyle name="Comma 3 7 14 11" xfId="14104"/>
    <cellStyle name="Comma 3 7 14 12" xfId="14105"/>
    <cellStyle name="Comma 3 7 14 13" xfId="14106"/>
    <cellStyle name="Comma 3 7 14 14" xfId="14107"/>
    <cellStyle name="Comma 3 7 14 15" xfId="14108"/>
    <cellStyle name="Comma 3 7 14 16" xfId="14109"/>
    <cellStyle name="Comma 3 7 14 17" xfId="14110"/>
    <cellStyle name="Comma 3 7 14 18" xfId="14111"/>
    <cellStyle name="Comma 3 7 14 19" xfId="14112"/>
    <cellStyle name="Comma 3 7 14 2" xfId="14113"/>
    <cellStyle name="Comma 3 7 14 20" xfId="14114"/>
    <cellStyle name="Comma 3 7 14 21" xfId="14115"/>
    <cellStyle name="Comma 3 7 14 22" xfId="14116"/>
    <cellStyle name="Comma 3 7 14 3" xfId="14117"/>
    <cellStyle name="Comma 3 7 14 4" xfId="14118"/>
    <cellStyle name="Comma 3 7 14 5" xfId="14119"/>
    <cellStyle name="Comma 3 7 14 6" xfId="14120"/>
    <cellStyle name="Comma 3 7 14 7" xfId="14121"/>
    <cellStyle name="Comma 3 7 14 8" xfId="14122"/>
    <cellStyle name="Comma 3 7 14 9" xfId="14123"/>
    <cellStyle name="Comma 3 7 15" xfId="14124"/>
    <cellStyle name="Comma 3 7 15 10" xfId="14125"/>
    <cellStyle name="Comma 3 7 15 11" xfId="14126"/>
    <cellStyle name="Comma 3 7 15 12" xfId="14127"/>
    <cellStyle name="Comma 3 7 15 13" xfId="14128"/>
    <cellStyle name="Comma 3 7 15 14" xfId="14129"/>
    <cellStyle name="Comma 3 7 15 15" xfId="14130"/>
    <cellStyle name="Comma 3 7 15 16" xfId="14131"/>
    <cellStyle name="Comma 3 7 15 17" xfId="14132"/>
    <cellStyle name="Comma 3 7 15 18" xfId="14133"/>
    <cellStyle name="Comma 3 7 15 19" xfId="14134"/>
    <cellStyle name="Comma 3 7 15 2" xfId="14135"/>
    <cellStyle name="Comma 3 7 15 20" xfId="14136"/>
    <cellStyle name="Comma 3 7 15 21" xfId="14137"/>
    <cellStyle name="Comma 3 7 15 22" xfId="14138"/>
    <cellStyle name="Comma 3 7 15 3" xfId="14139"/>
    <cellStyle name="Comma 3 7 15 4" xfId="14140"/>
    <cellStyle name="Comma 3 7 15 5" xfId="14141"/>
    <cellStyle name="Comma 3 7 15 6" xfId="14142"/>
    <cellStyle name="Comma 3 7 15 7" xfId="14143"/>
    <cellStyle name="Comma 3 7 15 8" xfId="14144"/>
    <cellStyle name="Comma 3 7 15 9" xfId="14145"/>
    <cellStyle name="Comma 3 7 16" xfId="14146"/>
    <cellStyle name="Comma 3 7 16 10" xfId="14147"/>
    <cellStyle name="Comma 3 7 16 11" xfId="14148"/>
    <cellStyle name="Comma 3 7 16 12" xfId="14149"/>
    <cellStyle name="Comma 3 7 16 13" xfId="14150"/>
    <cellStyle name="Comma 3 7 16 14" xfId="14151"/>
    <cellStyle name="Comma 3 7 16 15" xfId="14152"/>
    <cellStyle name="Comma 3 7 16 16" xfId="14153"/>
    <cellStyle name="Comma 3 7 16 17" xfId="14154"/>
    <cellStyle name="Comma 3 7 16 18" xfId="14155"/>
    <cellStyle name="Comma 3 7 16 19" xfId="14156"/>
    <cellStyle name="Comma 3 7 16 2" xfId="14157"/>
    <cellStyle name="Comma 3 7 16 20" xfId="14158"/>
    <cellStyle name="Comma 3 7 16 21" xfId="14159"/>
    <cellStyle name="Comma 3 7 16 22" xfId="14160"/>
    <cellStyle name="Comma 3 7 16 3" xfId="14161"/>
    <cellStyle name="Comma 3 7 16 4" xfId="14162"/>
    <cellStyle name="Comma 3 7 16 5" xfId="14163"/>
    <cellStyle name="Comma 3 7 16 6" xfId="14164"/>
    <cellStyle name="Comma 3 7 16 7" xfId="14165"/>
    <cellStyle name="Comma 3 7 16 8" xfId="14166"/>
    <cellStyle name="Comma 3 7 16 9" xfId="14167"/>
    <cellStyle name="Comma 3 7 17" xfId="14168"/>
    <cellStyle name="Comma 3 7 17 10" xfId="14169"/>
    <cellStyle name="Comma 3 7 17 11" xfId="14170"/>
    <cellStyle name="Comma 3 7 17 12" xfId="14171"/>
    <cellStyle name="Comma 3 7 17 13" xfId="14172"/>
    <cellStyle name="Comma 3 7 17 14" xfId="14173"/>
    <cellStyle name="Comma 3 7 17 15" xfId="14174"/>
    <cellStyle name="Comma 3 7 17 16" xfId="14175"/>
    <cellStyle name="Comma 3 7 17 17" xfId="14176"/>
    <cellStyle name="Comma 3 7 17 18" xfId="14177"/>
    <cellStyle name="Comma 3 7 17 19" xfId="14178"/>
    <cellStyle name="Comma 3 7 17 2" xfId="14179"/>
    <cellStyle name="Comma 3 7 17 20" xfId="14180"/>
    <cellStyle name="Comma 3 7 17 21" xfId="14181"/>
    <cellStyle name="Comma 3 7 17 22" xfId="14182"/>
    <cellStyle name="Comma 3 7 17 3" xfId="14183"/>
    <cellStyle name="Comma 3 7 17 4" xfId="14184"/>
    <cellStyle name="Comma 3 7 17 5" xfId="14185"/>
    <cellStyle name="Comma 3 7 17 6" xfId="14186"/>
    <cellStyle name="Comma 3 7 17 7" xfId="14187"/>
    <cellStyle name="Comma 3 7 17 8" xfId="14188"/>
    <cellStyle name="Comma 3 7 17 9" xfId="14189"/>
    <cellStyle name="Comma 3 7 18" xfId="14190"/>
    <cellStyle name="Comma 3 7 18 10" xfId="14191"/>
    <cellStyle name="Comma 3 7 18 11" xfId="14192"/>
    <cellStyle name="Comma 3 7 18 12" xfId="14193"/>
    <cellStyle name="Comma 3 7 18 13" xfId="14194"/>
    <cellStyle name="Comma 3 7 18 14" xfId="14195"/>
    <cellStyle name="Comma 3 7 18 15" xfId="14196"/>
    <cellStyle name="Comma 3 7 18 16" xfId="14197"/>
    <cellStyle name="Comma 3 7 18 17" xfId="14198"/>
    <cellStyle name="Comma 3 7 18 18" xfId="14199"/>
    <cellStyle name="Comma 3 7 18 19" xfId="14200"/>
    <cellStyle name="Comma 3 7 18 2" xfId="14201"/>
    <cellStyle name="Comma 3 7 18 20" xfId="14202"/>
    <cellStyle name="Comma 3 7 18 21" xfId="14203"/>
    <cellStyle name="Comma 3 7 18 22" xfId="14204"/>
    <cellStyle name="Comma 3 7 18 3" xfId="14205"/>
    <cellStyle name="Comma 3 7 18 4" xfId="14206"/>
    <cellStyle name="Comma 3 7 18 5" xfId="14207"/>
    <cellStyle name="Comma 3 7 18 6" xfId="14208"/>
    <cellStyle name="Comma 3 7 18 7" xfId="14209"/>
    <cellStyle name="Comma 3 7 18 8" xfId="14210"/>
    <cellStyle name="Comma 3 7 18 9" xfId="14211"/>
    <cellStyle name="Comma 3 7 19" xfId="14212"/>
    <cellStyle name="Comma 3 7 19 10" xfId="14213"/>
    <cellStyle name="Comma 3 7 19 11" xfId="14214"/>
    <cellStyle name="Comma 3 7 19 12" xfId="14215"/>
    <cellStyle name="Comma 3 7 19 13" xfId="14216"/>
    <cellStyle name="Comma 3 7 19 14" xfId="14217"/>
    <cellStyle name="Comma 3 7 19 15" xfId="14218"/>
    <cellStyle name="Comma 3 7 19 16" xfId="14219"/>
    <cellStyle name="Comma 3 7 19 17" xfId="14220"/>
    <cellStyle name="Comma 3 7 19 18" xfId="14221"/>
    <cellStyle name="Comma 3 7 19 19" xfId="14222"/>
    <cellStyle name="Comma 3 7 19 2" xfId="14223"/>
    <cellStyle name="Comma 3 7 19 20" xfId="14224"/>
    <cellStyle name="Comma 3 7 19 21" xfId="14225"/>
    <cellStyle name="Comma 3 7 19 22" xfId="14226"/>
    <cellStyle name="Comma 3 7 19 3" xfId="14227"/>
    <cellStyle name="Comma 3 7 19 4" xfId="14228"/>
    <cellStyle name="Comma 3 7 19 5" xfId="14229"/>
    <cellStyle name="Comma 3 7 19 6" xfId="14230"/>
    <cellStyle name="Comma 3 7 19 7" xfId="14231"/>
    <cellStyle name="Comma 3 7 19 8" xfId="14232"/>
    <cellStyle name="Comma 3 7 19 9" xfId="14233"/>
    <cellStyle name="Comma 3 7 2" xfId="14234"/>
    <cellStyle name="Comma 3 7 2 10" xfId="14235"/>
    <cellStyle name="Comma 3 7 2 11" xfId="14236"/>
    <cellStyle name="Comma 3 7 2 12" xfId="14237"/>
    <cellStyle name="Comma 3 7 2 13" xfId="14238"/>
    <cellStyle name="Comma 3 7 2 14" xfId="14239"/>
    <cellStyle name="Comma 3 7 2 15" xfId="14240"/>
    <cellStyle name="Comma 3 7 2 16" xfId="14241"/>
    <cellStyle name="Comma 3 7 2 17" xfId="14242"/>
    <cellStyle name="Comma 3 7 2 18" xfId="14243"/>
    <cellStyle name="Comma 3 7 2 19" xfId="14244"/>
    <cellStyle name="Comma 3 7 2 2" xfId="14245"/>
    <cellStyle name="Comma 3 7 2 20" xfId="14246"/>
    <cellStyle name="Comma 3 7 2 21" xfId="14247"/>
    <cellStyle name="Comma 3 7 2 22" xfId="14248"/>
    <cellStyle name="Comma 3 7 2 23" xfId="14249"/>
    <cellStyle name="Comma 3 7 2 24" xfId="14250"/>
    <cellStyle name="Comma 3 7 2 25" xfId="14251"/>
    <cellStyle name="Comma 3 7 2 26" xfId="14252"/>
    <cellStyle name="Comma 3 7 2 27" xfId="14253"/>
    <cellStyle name="Comma 3 7 2 28" xfId="14254"/>
    <cellStyle name="Comma 3 7 2 29" xfId="14255"/>
    <cellStyle name="Comma 3 7 2 3" xfId="14256"/>
    <cellStyle name="Comma 3 7 2 30" xfId="14257"/>
    <cellStyle name="Comma 3 7 2 31" xfId="14258"/>
    <cellStyle name="Comma 3 7 2 32" xfId="14259"/>
    <cellStyle name="Comma 3 7 2 33" xfId="14260"/>
    <cellStyle name="Comma 3 7 2 34" xfId="14261"/>
    <cellStyle name="Comma 3 7 2 35" xfId="14262"/>
    <cellStyle name="Comma 3 7 2 36" xfId="14263"/>
    <cellStyle name="Comma 3 7 2 37" xfId="14264"/>
    <cellStyle name="Comma 3 7 2 38" xfId="14265"/>
    <cellStyle name="Comma 3 7 2 39" xfId="14266"/>
    <cellStyle name="Comma 3 7 2 4" xfId="14267"/>
    <cellStyle name="Comma 3 7 2 40" xfId="14268"/>
    <cellStyle name="Comma 3 7 2 5" xfId="14269"/>
    <cellStyle name="Comma 3 7 2 6" xfId="14270"/>
    <cellStyle name="Comma 3 7 2 7" xfId="14271"/>
    <cellStyle name="Comma 3 7 2 8" xfId="14272"/>
    <cellStyle name="Comma 3 7 2 9" xfId="14273"/>
    <cellStyle name="Comma 3 7 20" xfId="14274"/>
    <cellStyle name="Comma 3 7 21" xfId="14275"/>
    <cellStyle name="Comma 3 7 22" xfId="14276"/>
    <cellStyle name="Comma 3 7 23" xfId="14277"/>
    <cellStyle name="Comma 3 7 24" xfId="14278"/>
    <cellStyle name="Comma 3 7 25" xfId="14279"/>
    <cellStyle name="Comma 3 7 26" xfId="14280"/>
    <cellStyle name="Comma 3 7 27" xfId="14281"/>
    <cellStyle name="Comma 3 7 28" xfId="14282"/>
    <cellStyle name="Comma 3 7 29" xfId="14283"/>
    <cellStyle name="Comma 3 7 3" xfId="14284"/>
    <cellStyle name="Comma 3 7 30" xfId="14285"/>
    <cellStyle name="Comma 3 7 31" xfId="14286"/>
    <cellStyle name="Comma 3 7 32" xfId="14287"/>
    <cellStyle name="Comma 3 7 33" xfId="14288"/>
    <cellStyle name="Comma 3 7 34" xfId="14289"/>
    <cellStyle name="Comma 3 7 35" xfId="14290"/>
    <cellStyle name="Comma 3 7 36" xfId="14291"/>
    <cellStyle name="Comma 3 7 37" xfId="14292"/>
    <cellStyle name="Comma 3 7 38" xfId="14293"/>
    <cellStyle name="Comma 3 7 39" xfId="14294"/>
    <cellStyle name="Comma 3 7 4" xfId="14295"/>
    <cellStyle name="Comma 3 7 40" xfId="14296"/>
    <cellStyle name="Comma 3 7 5" xfId="14297"/>
    <cellStyle name="Comma 3 7 6" xfId="14298"/>
    <cellStyle name="Comma 3 7 7" xfId="14299"/>
    <cellStyle name="Comma 3 7 8" xfId="14300"/>
    <cellStyle name="Comma 3 7 9" xfId="14301"/>
    <cellStyle name="Comma 3 7 9 10" xfId="14302"/>
    <cellStyle name="Comma 3 7 9 11" xfId="14303"/>
    <cellStyle name="Comma 3 7 9 12" xfId="14304"/>
    <cellStyle name="Comma 3 7 9 13" xfId="14305"/>
    <cellStyle name="Comma 3 7 9 14" xfId="14306"/>
    <cellStyle name="Comma 3 7 9 15" xfId="14307"/>
    <cellStyle name="Comma 3 7 9 16" xfId="14308"/>
    <cellStyle name="Comma 3 7 9 17" xfId="14309"/>
    <cellStyle name="Comma 3 7 9 18" xfId="14310"/>
    <cellStyle name="Comma 3 7 9 19" xfId="14311"/>
    <cellStyle name="Comma 3 7 9 2" xfId="14312"/>
    <cellStyle name="Comma 3 7 9 20" xfId="14313"/>
    <cellStyle name="Comma 3 7 9 21" xfId="14314"/>
    <cellStyle name="Comma 3 7 9 22" xfId="14315"/>
    <cellStyle name="Comma 3 7 9 3" xfId="14316"/>
    <cellStyle name="Comma 3 7 9 4" xfId="14317"/>
    <cellStyle name="Comma 3 7 9 5" xfId="14318"/>
    <cellStyle name="Comma 3 7 9 6" xfId="14319"/>
    <cellStyle name="Comma 3 7 9 7" xfId="14320"/>
    <cellStyle name="Comma 3 7 9 8" xfId="14321"/>
    <cellStyle name="Comma 3 7 9 9" xfId="14322"/>
    <cellStyle name="Comma 3 70" xfId="14323"/>
    <cellStyle name="Comma 3 71" xfId="14324"/>
    <cellStyle name="Comma 3 72" xfId="14325"/>
    <cellStyle name="Comma 3 73" xfId="14326"/>
    <cellStyle name="Comma 3 74" xfId="14327"/>
    <cellStyle name="Comma 3 75" xfId="14328"/>
    <cellStyle name="Comma 3 76" xfId="14329"/>
    <cellStyle name="Comma 3 77" xfId="14330"/>
    <cellStyle name="Comma 3 78" xfId="14331"/>
    <cellStyle name="Comma 3 79" xfId="14332"/>
    <cellStyle name="Comma 3 8" xfId="14333"/>
    <cellStyle name="Comma 3 80" xfId="14334"/>
    <cellStyle name="Comma 3 81" xfId="14335"/>
    <cellStyle name="Comma 3 82" xfId="14336"/>
    <cellStyle name="Comma 3 83" xfId="14337"/>
    <cellStyle name="Comma 3 84" xfId="14338"/>
    <cellStyle name="Comma 3 85" xfId="14339"/>
    <cellStyle name="Comma 3 86" xfId="14340"/>
    <cellStyle name="Comma 3 87" xfId="14341"/>
    <cellStyle name="Comma 3 88" xfId="14342"/>
    <cellStyle name="Comma 3 89" xfId="14343"/>
    <cellStyle name="Comma 3 9" xfId="14344"/>
    <cellStyle name="Comma 3 90" xfId="14345"/>
    <cellStyle name="Comma 3 91" xfId="14346"/>
    <cellStyle name="Comma 3 92" xfId="14347"/>
    <cellStyle name="Comma 3 93" xfId="14348"/>
    <cellStyle name="Comma 3 94" xfId="14349"/>
    <cellStyle name="Comma 3 95" xfId="14350"/>
    <cellStyle name="Comma 3 96" xfId="14351"/>
    <cellStyle name="Comma 3 97" xfId="14352"/>
    <cellStyle name="Comma 3 98" xfId="14353"/>
    <cellStyle name="Comma 3 99" xfId="14354"/>
    <cellStyle name="Comma 30" xfId="14355"/>
    <cellStyle name="Comma 30 2" xfId="14356"/>
    <cellStyle name="Comma 30 3" xfId="14357"/>
    <cellStyle name="Comma 30 4" xfId="14358"/>
    <cellStyle name="Comma 31" xfId="14359"/>
    <cellStyle name="Comma 32" xfId="14360"/>
    <cellStyle name="Comma 32 2" xfId="14361"/>
    <cellStyle name="Comma 32 3" xfId="14362"/>
    <cellStyle name="Comma 33" xfId="14363"/>
    <cellStyle name="Comma 33 10" xfId="14364"/>
    <cellStyle name="Comma 33 11" xfId="14365"/>
    <cellStyle name="Comma 33 12" xfId="14366"/>
    <cellStyle name="Comma 33 13" xfId="14367"/>
    <cellStyle name="Comma 33 14" xfId="14368"/>
    <cellStyle name="Comma 33 15" xfId="14369"/>
    <cellStyle name="Comma 33 16" xfId="14370"/>
    <cellStyle name="Comma 33 17" xfId="14371"/>
    <cellStyle name="Comma 33 18" xfId="14372"/>
    <cellStyle name="Comma 33 19" xfId="14373"/>
    <cellStyle name="Comma 33 2" xfId="14374"/>
    <cellStyle name="Comma 33 20" xfId="14375"/>
    <cellStyle name="Comma 33 21" xfId="14376"/>
    <cellStyle name="Comma 33 22" xfId="14377"/>
    <cellStyle name="Comma 33 3" xfId="14378"/>
    <cellStyle name="Comma 33 4" xfId="14379"/>
    <cellStyle name="Comma 33 5" xfId="14380"/>
    <cellStyle name="Comma 33 6" xfId="14381"/>
    <cellStyle name="Comma 33 7" xfId="14382"/>
    <cellStyle name="Comma 33 8" xfId="14383"/>
    <cellStyle name="Comma 33 9" xfId="14384"/>
    <cellStyle name="Comma 34" xfId="14385"/>
    <cellStyle name="Comma 34 2" xfId="14386"/>
    <cellStyle name="Comma 35" xfId="14387"/>
    <cellStyle name="Comma 36" xfId="14388"/>
    <cellStyle name="Comma 37" xfId="14389"/>
    <cellStyle name="Comma 38" xfId="14390"/>
    <cellStyle name="Comma 38 10" xfId="14391"/>
    <cellStyle name="Comma 38 11" xfId="14392"/>
    <cellStyle name="Comma 38 12" xfId="14393"/>
    <cellStyle name="Comma 38 13" xfId="14394"/>
    <cellStyle name="Comma 38 14" xfId="14395"/>
    <cellStyle name="Comma 38 15" xfId="14396"/>
    <cellStyle name="Comma 38 16" xfId="14397"/>
    <cellStyle name="Comma 38 17" xfId="14398"/>
    <cellStyle name="Comma 38 18" xfId="14399"/>
    <cellStyle name="Comma 38 19" xfId="14400"/>
    <cellStyle name="Comma 38 2" xfId="14401"/>
    <cellStyle name="Comma 38 20" xfId="14402"/>
    <cellStyle name="Comma 38 21" xfId="14403"/>
    <cellStyle name="Comma 38 22" xfId="14404"/>
    <cellStyle name="Comma 38 23" xfId="14405"/>
    <cellStyle name="Comma 38 3" xfId="14406"/>
    <cellStyle name="Comma 38 4" xfId="14407"/>
    <cellStyle name="Comma 38 5" xfId="14408"/>
    <cellStyle name="Comma 38 6" xfId="14409"/>
    <cellStyle name="Comma 38 7" xfId="14410"/>
    <cellStyle name="Comma 38 8" xfId="14411"/>
    <cellStyle name="Comma 38 9" xfId="14412"/>
    <cellStyle name="Comma 39" xfId="14413"/>
    <cellStyle name="Comma 39 10" xfId="14414"/>
    <cellStyle name="Comma 39 11" xfId="14415"/>
    <cellStyle name="Comma 39 12" xfId="14416"/>
    <cellStyle name="Comma 39 13" xfId="14417"/>
    <cellStyle name="Comma 39 14" xfId="14418"/>
    <cellStyle name="Comma 39 15" xfId="14419"/>
    <cellStyle name="Comma 39 16" xfId="14420"/>
    <cellStyle name="Comma 39 17" xfId="14421"/>
    <cellStyle name="Comma 39 18" xfId="14422"/>
    <cellStyle name="Comma 39 19" xfId="14423"/>
    <cellStyle name="Comma 39 2" xfId="14424"/>
    <cellStyle name="Comma 39 20" xfId="14425"/>
    <cellStyle name="Comma 39 21" xfId="14426"/>
    <cellStyle name="Comma 39 22" xfId="14427"/>
    <cellStyle name="Comma 39 3" xfId="14428"/>
    <cellStyle name="Comma 39 4" xfId="14429"/>
    <cellStyle name="Comma 39 5" xfId="14430"/>
    <cellStyle name="Comma 39 6" xfId="14431"/>
    <cellStyle name="Comma 39 7" xfId="14432"/>
    <cellStyle name="Comma 39 8" xfId="14433"/>
    <cellStyle name="Comma 39 9" xfId="14434"/>
    <cellStyle name="Comma 4" xfId="14435"/>
    <cellStyle name="Comma 4 10" xfId="14436"/>
    <cellStyle name="Comma 4 11" xfId="14437"/>
    <cellStyle name="Comma 4 12" xfId="14438"/>
    <cellStyle name="Comma 4 13" xfId="14439"/>
    <cellStyle name="Comma 4 14" xfId="14440"/>
    <cellStyle name="Comma 4 15" xfId="14441"/>
    <cellStyle name="Comma 4 16" xfId="14442"/>
    <cellStyle name="Comma 4 17" xfId="14443"/>
    <cellStyle name="Comma 4 18" xfId="14444"/>
    <cellStyle name="Comma 4 19" xfId="14445"/>
    <cellStyle name="Comma 4 2" xfId="14446"/>
    <cellStyle name="Comma 4 2 10" xfId="14447"/>
    <cellStyle name="Comma 4 2 11" xfId="14448"/>
    <cellStyle name="Comma 4 2 12" xfId="14449"/>
    <cellStyle name="Comma 4 2 13" xfId="14450"/>
    <cellStyle name="Comma 4 2 14" xfId="14451"/>
    <cellStyle name="Comma 4 2 15" xfId="14452"/>
    <cellStyle name="Comma 4 2 15 10" xfId="14453"/>
    <cellStyle name="Comma 4 2 15 11" xfId="14454"/>
    <cellStyle name="Comma 4 2 15 12" xfId="14455"/>
    <cellStyle name="Comma 4 2 15 13" xfId="14456"/>
    <cellStyle name="Comma 4 2 15 14" xfId="14457"/>
    <cellStyle name="Comma 4 2 15 15" xfId="14458"/>
    <cellStyle name="Comma 4 2 15 16" xfId="14459"/>
    <cellStyle name="Comma 4 2 15 17" xfId="14460"/>
    <cellStyle name="Comma 4 2 15 18" xfId="14461"/>
    <cellStyle name="Comma 4 2 15 19" xfId="14462"/>
    <cellStyle name="Comma 4 2 15 2" xfId="14463"/>
    <cellStyle name="Comma 4 2 15 20" xfId="14464"/>
    <cellStyle name="Comma 4 2 15 21" xfId="14465"/>
    <cellStyle name="Comma 4 2 15 22" xfId="14466"/>
    <cellStyle name="Comma 4 2 15 3" xfId="14467"/>
    <cellStyle name="Comma 4 2 15 4" xfId="14468"/>
    <cellStyle name="Comma 4 2 15 5" xfId="14469"/>
    <cellStyle name="Comma 4 2 15 6" xfId="14470"/>
    <cellStyle name="Comma 4 2 15 7" xfId="14471"/>
    <cellStyle name="Comma 4 2 15 8" xfId="14472"/>
    <cellStyle name="Comma 4 2 15 9" xfId="14473"/>
    <cellStyle name="Comma 4 2 16" xfId="14474"/>
    <cellStyle name="Comma 4 2 16 10" xfId="14475"/>
    <cellStyle name="Comma 4 2 16 11" xfId="14476"/>
    <cellStyle name="Comma 4 2 16 12" xfId="14477"/>
    <cellStyle name="Comma 4 2 16 13" xfId="14478"/>
    <cellStyle name="Comma 4 2 16 14" xfId="14479"/>
    <cellStyle name="Comma 4 2 16 15" xfId="14480"/>
    <cellStyle name="Comma 4 2 16 16" xfId="14481"/>
    <cellStyle name="Comma 4 2 16 17" xfId="14482"/>
    <cellStyle name="Comma 4 2 16 18" xfId="14483"/>
    <cellStyle name="Comma 4 2 16 19" xfId="14484"/>
    <cellStyle name="Comma 4 2 16 2" xfId="14485"/>
    <cellStyle name="Comma 4 2 16 20" xfId="14486"/>
    <cellStyle name="Comma 4 2 16 21" xfId="14487"/>
    <cellStyle name="Comma 4 2 16 22" xfId="14488"/>
    <cellStyle name="Comma 4 2 16 3" xfId="14489"/>
    <cellStyle name="Comma 4 2 16 4" xfId="14490"/>
    <cellStyle name="Comma 4 2 16 5" xfId="14491"/>
    <cellStyle name="Comma 4 2 16 6" xfId="14492"/>
    <cellStyle name="Comma 4 2 16 7" xfId="14493"/>
    <cellStyle name="Comma 4 2 16 8" xfId="14494"/>
    <cellStyle name="Comma 4 2 16 9" xfId="14495"/>
    <cellStyle name="Comma 4 2 17" xfId="14496"/>
    <cellStyle name="Comma 4 2 17 10" xfId="14497"/>
    <cellStyle name="Comma 4 2 17 11" xfId="14498"/>
    <cellStyle name="Comma 4 2 17 12" xfId="14499"/>
    <cellStyle name="Comma 4 2 17 13" xfId="14500"/>
    <cellStyle name="Comma 4 2 17 14" xfId="14501"/>
    <cellStyle name="Comma 4 2 17 15" xfId="14502"/>
    <cellStyle name="Comma 4 2 17 16" xfId="14503"/>
    <cellStyle name="Comma 4 2 17 17" xfId="14504"/>
    <cellStyle name="Comma 4 2 17 18" xfId="14505"/>
    <cellStyle name="Comma 4 2 17 19" xfId="14506"/>
    <cellStyle name="Comma 4 2 17 2" xfId="14507"/>
    <cellStyle name="Comma 4 2 17 20" xfId="14508"/>
    <cellStyle name="Comma 4 2 17 21" xfId="14509"/>
    <cellStyle name="Comma 4 2 17 22" xfId="14510"/>
    <cellStyle name="Comma 4 2 17 3" xfId="14511"/>
    <cellStyle name="Comma 4 2 17 4" xfId="14512"/>
    <cellStyle name="Comma 4 2 17 5" xfId="14513"/>
    <cellStyle name="Comma 4 2 17 6" xfId="14514"/>
    <cellStyle name="Comma 4 2 17 7" xfId="14515"/>
    <cellStyle name="Comma 4 2 17 8" xfId="14516"/>
    <cellStyle name="Comma 4 2 17 9" xfId="14517"/>
    <cellStyle name="Comma 4 2 18" xfId="14518"/>
    <cellStyle name="Comma 4 2 18 10" xfId="14519"/>
    <cellStyle name="Comma 4 2 18 11" xfId="14520"/>
    <cellStyle name="Comma 4 2 18 12" xfId="14521"/>
    <cellStyle name="Comma 4 2 18 13" xfId="14522"/>
    <cellStyle name="Comma 4 2 18 14" xfId="14523"/>
    <cellStyle name="Comma 4 2 18 15" xfId="14524"/>
    <cellStyle name="Comma 4 2 18 16" xfId="14525"/>
    <cellStyle name="Comma 4 2 18 17" xfId="14526"/>
    <cellStyle name="Comma 4 2 18 18" xfId="14527"/>
    <cellStyle name="Comma 4 2 18 19" xfId="14528"/>
    <cellStyle name="Comma 4 2 18 2" xfId="14529"/>
    <cellStyle name="Comma 4 2 18 20" xfId="14530"/>
    <cellStyle name="Comma 4 2 18 21" xfId="14531"/>
    <cellStyle name="Comma 4 2 18 22" xfId="14532"/>
    <cellStyle name="Comma 4 2 18 3" xfId="14533"/>
    <cellStyle name="Comma 4 2 18 4" xfId="14534"/>
    <cellStyle name="Comma 4 2 18 5" xfId="14535"/>
    <cellStyle name="Comma 4 2 18 6" xfId="14536"/>
    <cellStyle name="Comma 4 2 18 7" xfId="14537"/>
    <cellStyle name="Comma 4 2 18 8" xfId="14538"/>
    <cellStyle name="Comma 4 2 18 9" xfId="14539"/>
    <cellStyle name="Comma 4 2 19" xfId="14540"/>
    <cellStyle name="Comma 4 2 19 10" xfId="14541"/>
    <cellStyle name="Comma 4 2 19 11" xfId="14542"/>
    <cellStyle name="Comma 4 2 19 12" xfId="14543"/>
    <cellStyle name="Comma 4 2 19 13" xfId="14544"/>
    <cellStyle name="Comma 4 2 19 14" xfId="14545"/>
    <cellStyle name="Comma 4 2 19 15" xfId="14546"/>
    <cellStyle name="Comma 4 2 19 16" xfId="14547"/>
    <cellStyle name="Comma 4 2 19 17" xfId="14548"/>
    <cellStyle name="Comma 4 2 19 18" xfId="14549"/>
    <cellStyle name="Comma 4 2 19 19" xfId="14550"/>
    <cellStyle name="Comma 4 2 19 2" xfId="14551"/>
    <cellStyle name="Comma 4 2 19 20" xfId="14552"/>
    <cellStyle name="Comma 4 2 19 21" xfId="14553"/>
    <cellStyle name="Comma 4 2 19 22" xfId="14554"/>
    <cellStyle name="Comma 4 2 19 3" xfId="14555"/>
    <cellStyle name="Comma 4 2 19 4" xfId="14556"/>
    <cellStyle name="Comma 4 2 19 5" xfId="14557"/>
    <cellStyle name="Comma 4 2 19 6" xfId="14558"/>
    <cellStyle name="Comma 4 2 19 7" xfId="14559"/>
    <cellStyle name="Comma 4 2 19 8" xfId="14560"/>
    <cellStyle name="Comma 4 2 19 9" xfId="14561"/>
    <cellStyle name="Comma 4 2 2" xfId="14562"/>
    <cellStyle name="Comma 4 2 2 10" xfId="14563"/>
    <cellStyle name="Comma 4 2 2 11" xfId="14564"/>
    <cellStyle name="Comma 4 2 2 12" xfId="14565"/>
    <cellStyle name="Comma 4 2 2 13" xfId="14566"/>
    <cellStyle name="Comma 4 2 2 14" xfId="14567"/>
    <cellStyle name="Comma 4 2 2 15" xfId="14568"/>
    <cellStyle name="Comma 4 2 2 16" xfId="14569"/>
    <cellStyle name="Comma 4 2 2 17" xfId="14570"/>
    <cellStyle name="Comma 4 2 2 18" xfId="14571"/>
    <cellStyle name="Comma 4 2 2 19" xfId="14572"/>
    <cellStyle name="Comma 4 2 2 2" xfId="14573"/>
    <cellStyle name="Comma 4 2 2 2 10" xfId="14574"/>
    <cellStyle name="Comma 4 2 2 2 11" xfId="14575"/>
    <cellStyle name="Comma 4 2 2 2 12" xfId="14576"/>
    <cellStyle name="Comma 4 2 2 2 13" xfId="14577"/>
    <cellStyle name="Comma 4 2 2 2 14" xfId="14578"/>
    <cellStyle name="Comma 4 2 2 2 14 10" xfId="14579"/>
    <cellStyle name="Comma 4 2 2 2 14 11" xfId="14580"/>
    <cellStyle name="Comma 4 2 2 2 14 12" xfId="14581"/>
    <cellStyle name="Comma 4 2 2 2 14 13" xfId="14582"/>
    <cellStyle name="Comma 4 2 2 2 14 14" xfId="14583"/>
    <cellStyle name="Comma 4 2 2 2 14 15" xfId="14584"/>
    <cellStyle name="Comma 4 2 2 2 14 16" xfId="14585"/>
    <cellStyle name="Comma 4 2 2 2 14 17" xfId="14586"/>
    <cellStyle name="Comma 4 2 2 2 14 18" xfId="14587"/>
    <cellStyle name="Comma 4 2 2 2 14 19" xfId="14588"/>
    <cellStyle name="Comma 4 2 2 2 14 2" xfId="14589"/>
    <cellStyle name="Comma 4 2 2 2 14 20" xfId="14590"/>
    <cellStyle name="Comma 4 2 2 2 14 21" xfId="14591"/>
    <cellStyle name="Comma 4 2 2 2 14 22" xfId="14592"/>
    <cellStyle name="Comma 4 2 2 2 14 3" xfId="14593"/>
    <cellStyle name="Comma 4 2 2 2 14 4" xfId="14594"/>
    <cellStyle name="Comma 4 2 2 2 14 5" xfId="14595"/>
    <cellStyle name="Comma 4 2 2 2 14 6" xfId="14596"/>
    <cellStyle name="Comma 4 2 2 2 14 7" xfId="14597"/>
    <cellStyle name="Comma 4 2 2 2 14 8" xfId="14598"/>
    <cellStyle name="Comma 4 2 2 2 14 9" xfId="14599"/>
    <cellStyle name="Comma 4 2 2 2 15" xfId="14600"/>
    <cellStyle name="Comma 4 2 2 2 15 10" xfId="14601"/>
    <cellStyle name="Comma 4 2 2 2 15 11" xfId="14602"/>
    <cellStyle name="Comma 4 2 2 2 15 12" xfId="14603"/>
    <cellStyle name="Comma 4 2 2 2 15 13" xfId="14604"/>
    <cellStyle name="Comma 4 2 2 2 15 14" xfId="14605"/>
    <cellStyle name="Comma 4 2 2 2 15 15" xfId="14606"/>
    <cellStyle name="Comma 4 2 2 2 15 16" xfId="14607"/>
    <cellStyle name="Comma 4 2 2 2 15 17" xfId="14608"/>
    <cellStyle name="Comma 4 2 2 2 15 18" xfId="14609"/>
    <cellStyle name="Comma 4 2 2 2 15 19" xfId="14610"/>
    <cellStyle name="Comma 4 2 2 2 15 2" xfId="14611"/>
    <cellStyle name="Comma 4 2 2 2 15 20" xfId="14612"/>
    <cellStyle name="Comma 4 2 2 2 15 21" xfId="14613"/>
    <cellStyle name="Comma 4 2 2 2 15 22" xfId="14614"/>
    <cellStyle name="Comma 4 2 2 2 15 3" xfId="14615"/>
    <cellStyle name="Comma 4 2 2 2 15 4" xfId="14616"/>
    <cellStyle name="Comma 4 2 2 2 15 5" xfId="14617"/>
    <cellStyle name="Comma 4 2 2 2 15 6" xfId="14618"/>
    <cellStyle name="Comma 4 2 2 2 15 7" xfId="14619"/>
    <cellStyle name="Comma 4 2 2 2 15 8" xfId="14620"/>
    <cellStyle name="Comma 4 2 2 2 15 9" xfId="14621"/>
    <cellStyle name="Comma 4 2 2 2 16" xfId="14622"/>
    <cellStyle name="Comma 4 2 2 2 16 10" xfId="14623"/>
    <cellStyle name="Comma 4 2 2 2 16 11" xfId="14624"/>
    <cellStyle name="Comma 4 2 2 2 16 12" xfId="14625"/>
    <cellStyle name="Comma 4 2 2 2 16 13" xfId="14626"/>
    <cellStyle name="Comma 4 2 2 2 16 14" xfId="14627"/>
    <cellStyle name="Comma 4 2 2 2 16 15" xfId="14628"/>
    <cellStyle name="Comma 4 2 2 2 16 16" xfId="14629"/>
    <cellStyle name="Comma 4 2 2 2 16 17" xfId="14630"/>
    <cellStyle name="Comma 4 2 2 2 16 18" xfId="14631"/>
    <cellStyle name="Comma 4 2 2 2 16 19" xfId="14632"/>
    <cellStyle name="Comma 4 2 2 2 16 2" xfId="14633"/>
    <cellStyle name="Comma 4 2 2 2 16 20" xfId="14634"/>
    <cellStyle name="Comma 4 2 2 2 16 21" xfId="14635"/>
    <cellStyle name="Comma 4 2 2 2 16 22" xfId="14636"/>
    <cellStyle name="Comma 4 2 2 2 16 3" xfId="14637"/>
    <cellStyle name="Comma 4 2 2 2 16 4" xfId="14638"/>
    <cellStyle name="Comma 4 2 2 2 16 5" xfId="14639"/>
    <cellStyle name="Comma 4 2 2 2 16 6" xfId="14640"/>
    <cellStyle name="Comma 4 2 2 2 16 7" xfId="14641"/>
    <cellStyle name="Comma 4 2 2 2 16 8" xfId="14642"/>
    <cellStyle name="Comma 4 2 2 2 16 9" xfId="14643"/>
    <cellStyle name="Comma 4 2 2 2 17" xfId="14644"/>
    <cellStyle name="Comma 4 2 2 2 17 10" xfId="14645"/>
    <cellStyle name="Comma 4 2 2 2 17 11" xfId="14646"/>
    <cellStyle name="Comma 4 2 2 2 17 12" xfId="14647"/>
    <cellStyle name="Comma 4 2 2 2 17 13" xfId="14648"/>
    <cellStyle name="Comma 4 2 2 2 17 14" xfId="14649"/>
    <cellStyle name="Comma 4 2 2 2 17 15" xfId="14650"/>
    <cellStyle name="Comma 4 2 2 2 17 16" xfId="14651"/>
    <cellStyle name="Comma 4 2 2 2 17 17" xfId="14652"/>
    <cellStyle name="Comma 4 2 2 2 17 18" xfId="14653"/>
    <cellStyle name="Comma 4 2 2 2 17 19" xfId="14654"/>
    <cellStyle name="Comma 4 2 2 2 17 2" xfId="14655"/>
    <cellStyle name="Comma 4 2 2 2 17 20" xfId="14656"/>
    <cellStyle name="Comma 4 2 2 2 17 21" xfId="14657"/>
    <cellStyle name="Comma 4 2 2 2 17 22" xfId="14658"/>
    <cellStyle name="Comma 4 2 2 2 17 3" xfId="14659"/>
    <cellStyle name="Comma 4 2 2 2 17 4" xfId="14660"/>
    <cellStyle name="Comma 4 2 2 2 17 5" xfId="14661"/>
    <cellStyle name="Comma 4 2 2 2 17 6" xfId="14662"/>
    <cellStyle name="Comma 4 2 2 2 17 7" xfId="14663"/>
    <cellStyle name="Comma 4 2 2 2 17 8" xfId="14664"/>
    <cellStyle name="Comma 4 2 2 2 17 9" xfId="14665"/>
    <cellStyle name="Comma 4 2 2 2 18" xfId="14666"/>
    <cellStyle name="Comma 4 2 2 2 18 10" xfId="14667"/>
    <cellStyle name="Comma 4 2 2 2 18 11" xfId="14668"/>
    <cellStyle name="Comma 4 2 2 2 18 12" xfId="14669"/>
    <cellStyle name="Comma 4 2 2 2 18 13" xfId="14670"/>
    <cellStyle name="Comma 4 2 2 2 18 14" xfId="14671"/>
    <cellStyle name="Comma 4 2 2 2 18 15" xfId="14672"/>
    <cellStyle name="Comma 4 2 2 2 18 16" xfId="14673"/>
    <cellStyle name="Comma 4 2 2 2 18 17" xfId="14674"/>
    <cellStyle name="Comma 4 2 2 2 18 18" xfId="14675"/>
    <cellStyle name="Comma 4 2 2 2 18 19" xfId="14676"/>
    <cellStyle name="Comma 4 2 2 2 18 2" xfId="14677"/>
    <cellStyle name="Comma 4 2 2 2 18 20" xfId="14678"/>
    <cellStyle name="Comma 4 2 2 2 18 21" xfId="14679"/>
    <cellStyle name="Comma 4 2 2 2 18 22" xfId="14680"/>
    <cellStyle name="Comma 4 2 2 2 18 3" xfId="14681"/>
    <cellStyle name="Comma 4 2 2 2 18 4" xfId="14682"/>
    <cellStyle name="Comma 4 2 2 2 18 5" xfId="14683"/>
    <cellStyle name="Comma 4 2 2 2 18 6" xfId="14684"/>
    <cellStyle name="Comma 4 2 2 2 18 7" xfId="14685"/>
    <cellStyle name="Comma 4 2 2 2 18 8" xfId="14686"/>
    <cellStyle name="Comma 4 2 2 2 18 9" xfId="14687"/>
    <cellStyle name="Comma 4 2 2 2 19" xfId="14688"/>
    <cellStyle name="Comma 4 2 2 2 19 10" xfId="14689"/>
    <cellStyle name="Comma 4 2 2 2 19 11" xfId="14690"/>
    <cellStyle name="Comma 4 2 2 2 19 12" xfId="14691"/>
    <cellStyle name="Comma 4 2 2 2 19 13" xfId="14692"/>
    <cellStyle name="Comma 4 2 2 2 19 14" xfId="14693"/>
    <cellStyle name="Comma 4 2 2 2 19 15" xfId="14694"/>
    <cellStyle name="Comma 4 2 2 2 19 16" xfId="14695"/>
    <cellStyle name="Comma 4 2 2 2 19 17" xfId="14696"/>
    <cellStyle name="Comma 4 2 2 2 19 18" xfId="14697"/>
    <cellStyle name="Comma 4 2 2 2 19 19" xfId="14698"/>
    <cellStyle name="Comma 4 2 2 2 19 2" xfId="14699"/>
    <cellStyle name="Comma 4 2 2 2 19 20" xfId="14700"/>
    <cellStyle name="Comma 4 2 2 2 19 21" xfId="14701"/>
    <cellStyle name="Comma 4 2 2 2 19 22" xfId="14702"/>
    <cellStyle name="Comma 4 2 2 2 19 3" xfId="14703"/>
    <cellStyle name="Comma 4 2 2 2 19 4" xfId="14704"/>
    <cellStyle name="Comma 4 2 2 2 19 5" xfId="14705"/>
    <cellStyle name="Comma 4 2 2 2 19 6" xfId="14706"/>
    <cellStyle name="Comma 4 2 2 2 19 7" xfId="14707"/>
    <cellStyle name="Comma 4 2 2 2 19 8" xfId="14708"/>
    <cellStyle name="Comma 4 2 2 2 19 9" xfId="14709"/>
    <cellStyle name="Comma 4 2 2 2 2" xfId="14710"/>
    <cellStyle name="Comma 4 2 2 2 2 10" xfId="14711"/>
    <cellStyle name="Comma 4 2 2 2 2 11" xfId="14712"/>
    <cellStyle name="Comma 4 2 2 2 2 12" xfId="14713"/>
    <cellStyle name="Comma 4 2 2 2 2 13" xfId="14714"/>
    <cellStyle name="Comma 4 2 2 2 2 14" xfId="14715"/>
    <cellStyle name="Comma 4 2 2 2 2 15" xfId="14716"/>
    <cellStyle name="Comma 4 2 2 2 2 16" xfId="14717"/>
    <cellStyle name="Comma 4 2 2 2 2 17" xfId="14718"/>
    <cellStyle name="Comma 4 2 2 2 2 18" xfId="14719"/>
    <cellStyle name="Comma 4 2 2 2 2 19" xfId="14720"/>
    <cellStyle name="Comma 4 2 2 2 2 2" xfId="14721"/>
    <cellStyle name="Comma 4 2 2 2 2 2 10" xfId="14722"/>
    <cellStyle name="Comma 4 2 2 2 2 2 10 10" xfId="14723"/>
    <cellStyle name="Comma 4 2 2 2 2 2 10 11" xfId="14724"/>
    <cellStyle name="Comma 4 2 2 2 2 2 10 12" xfId="14725"/>
    <cellStyle name="Comma 4 2 2 2 2 2 10 13" xfId="14726"/>
    <cellStyle name="Comma 4 2 2 2 2 2 10 14" xfId="14727"/>
    <cellStyle name="Comma 4 2 2 2 2 2 10 15" xfId="14728"/>
    <cellStyle name="Comma 4 2 2 2 2 2 10 16" xfId="14729"/>
    <cellStyle name="Comma 4 2 2 2 2 2 10 17" xfId="14730"/>
    <cellStyle name="Comma 4 2 2 2 2 2 10 18" xfId="14731"/>
    <cellStyle name="Comma 4 2 2 2 2 2 10 19" xfId="14732"/>
    <cellStyle name="Comma 4 2 2 2 2 2 10 2" xfId="14733"/>
    <cellStyle name="Comma 4 2 2 2 2 2 10 20" xfId="14734"/>
    <cellStyle name="Comma 4 2 2 2 2 2 10 21" xfId="14735"/>
    <cellStyle name="Comma 4 2 2 2 2 2 10 22" xfId="14736"/>
    <cellStyle name="Comma 4 2 2 2 2 2 10 3" xfId="14737"/>
    <cellStyle name="Comma 4 2 2 2 2 2 10 4" xfId="14738"/>
    <cellStyle name="Comma 4 2 2 2 2 2 10 5" xfId="14739"/>
    <cellStyle name="Comma 4 2 2 2 2 2 10 6" xfId="14740"/>
    <cellStyle name="Comma 4 2 2 2 2 2 10 7" xfId="14741"/>
    <cellStyle name="Comma 4 2 2 2 2 2 10 8" xfId="14742"/>
    <cellStyle name="Comma 4 2 2 2 2 2 10 9" xfId="14743"/>
    <cellStyle name="Comma 4 2 2 2 2 2 11" xfId="14744"/>
    <cellStyle name="Comma 4 2 2 2 2 2 11 10" xfId="14745"/>
    <cellStyle name="Comma 4 2 2 2 2 2 11 11" xfId="14746"/>
    <cellStyle name="Comma 4 2 2 2 2 2 11 12" xfId="14747"/>
    <cellStyle name="Comma 4 2 2 2 2 2 11 13" xfId="14748"/>
    <cellStyle name="Comma 4 2 2 2 2 2 11 14" xfId="14749"/>
    <cellStyle name="Comma 4 2 2 2 2 2 11 15" xfId="14750"/>
    <cellStyle name="Comma 4 2 2 2 2 2 11 16" xfId="14751"/>
    <cellStyle name="Comma 4 2 2 2 2 2 11 17" xfId="14752"/>
    <cellStyle name="Comma 4 2 2 2 2 2 11 18" xfId="14753"/>
    <cellStyle name="Comma 4 2 2 2 2 2 11 19" xfId="14754"/>
    <cellStyle name="Comma 4 2 2 2 2 2 11 2" xfId="14755"/>
    <cellStyle name="Comma 4 2 2 2 2 2 11 20" xfId="14756"/>
    <cellStyle name="Comma 4 2 2 2 2 2 11 21" xfId="14757"/>
    <cellStyle name="Comma 4 2 2 2 2 2 11 22" xfId="14758"/>
    <cellStyle name="Comma 4 2 2 2 2 2 11 3" xfId="14759"/>
    <cellStyle name="Comma 4 2 2 2 2 2 11 4" xfId="14760"/>
    <cellStyle name="Comma 4 2 2 2 2 2 11 5" xfId="14761"/>
    <cellStyle name="Comma 4 2 2 2 2 2 11 6" xfId="14762"/>
    <cellStyle name="Comma 4 2 2 2 2 2 11 7" xfId="14763"/>
    <cellStyle name="Comma 4 2 2 2 2 2 11 8" xfId="14764"/>
    <cellStyle name="Comma 4 2 2 2 2 2 11 9" xfId="14765"/>
    <cellStyle name="Comma 4 2 2 2 2 2 12" xfId="14766"/>
    <cellStyle name="Comma 4 2 2 2 2 2 12 10" xfId="14767"/>
    <cellStyle name="Comma 4 2 2 2 2 2 12 11" xfId="14768"/>
    <cellStyle name="Comma 4 2 2 2 2 2 12 12" xfId="14769"/>
    <cellStyle name="Comma 4 2 2 2 2 2 12 13" xfId="14770"/>
    <cellStyle name="Comma 4 2 2 2 2 2 12 14" xfId="14771"/>
    <cellStyle name="Comma 4 2 2 2 2 2 12 15" xfId="14772"/>
    <cellStyle name="Comma 4 2 2 2 2 2 12 16" xfId="14773"/>
    <cellStyle name="Comma 4 2 2 2 2 2 12 17" xfId="14774"/>
    <cellStyle name="Comma 4 2 2 2 2 2 12 18" xfId="14775"/>
    <cellStyle name="Comma 4 2 2 2 2 2 12 19" xfId="14776"/>
    <cellStyle name="Comma 4 2 2 2 2 2 12 2" xfId="14777"/>
    <cellStyle name="Comma 4 2 2 2 2 2 12 20" xfId="14778"/>
    <cellStyle name="Comma 4 2 2 2 2 2 12 21" xfId="14779"/>
    <cellStyle name="Comma 4 2 2 2 2 2 12 22" xfId="14780"/>
    <cellStyle name="Comma 4 2 2 2 2 2 12 3" xfId="14781"/>
    <cellStyle name="Comma 4 2 2 2 2 2 12 4" xfId="14782"/>
    <cellStyle name="Comma 4 2 2 2 2 2 12 5" xfId="14783"/>
    <cellStyle name="Comma 4 2 2 2 2 2 12 6" xfId="14784"/>
    <cellStyle name="Comma 4 2 2 2 2 2 12 7" xfId="14785"/>
    <cellStyle name="Comma 4 2 2 2 2 2 12 8" xfId="14786"/>
    <cellStyle name="Comma 4 2 2 2 2 2 12 9" xfId="14787"/>
    <cellStyle name="Comma 4 2 2 2 2 2 13" xfId="14788"/>
    <cellStyle name="Comma 4 2 2 2 2 2 13 10" xfId="14789"/>
    <cellStyle name="Comma 4 2 2 2 2 2 13 11" xfId="14790"/>
    <cellStyle name="Comma 4 2 2 2 2 2 13 12" xfId="14791"/>
    <cellStyle name="Comma 4 2 2 2 2 2 13 13" xfId="14792"/>
    <cellStyle name="Comma 4 2 2 2 2 2 13 14" xfId="14793"/>
    <cellStyle name="Comma 4 2 2 2 2 2 13 15" xfId="14794"/>
    <cellStyle name="Comma 4 2 2 2 2 2 13 16" xfId="14795"/>
    <cellStyle name="Comma 4 2 2 2 2 2 13 17" xfId="14796"/>
    <cellStyle name="Comma 4 2 2 2 2 2 13 18" xfId="14797"/>
    <cellStyle name="Comma 4 2 2 2 2 2 13 19" xfId="14798"/>
    <cellStyle name="Comma 4 2 2 2 2 2 13 2" xfId="14799"/>
    <cellStyle name="Comma 4 2 2 2 2 2 13 20" xfId="14800"/>
    <cellStyle name="Comma 4 2 2 2 2 2 13 21" xfId="14801"/>
    <cellStyle name="Comma 4 2 2 2 2 2 13 22" xfId="14802"/>
    <cellStyle name="Comma 4 2 2 2 2 2 13 3" xfId="14803"/>
    <cellStyle name="Comma 4 2 2 2 2 2 13 4" xfId="14804"/>
    <cellStyle name="Comma 4 2 2 2 2 2 13 5" xfId="14805"/>
    <cellStyle name="Comma 4 2 2 2 2 2 13 6" xfId="14806"/>
    <cellStyle name="Comma 4 2 2 2 2 2 13 7" xfId="14807"/>
    <cellStyle name="Comma 4 2 2 2 2 2 13 8" xfId="14808"/>
    <cellStyle name="Comma 4 2 2 2 2 2 13 9" xfId="14809"/>
    <cellStyle name="Comma 4 2 2 2 2 2 14" xfId="14810"/>
    <cellStyle name="Comma 4 2 2 2 2 2 14 10" xfId="14811"/>
    <cellStyle name="Comma 4 2 2 2 2 2 14 11" xfId="14812"/>
    <cellStyle name="Comma 4 2 2 2 2 2 14 12" xfId="14813"/>
    <cellStyle name="Comma 4 2 2 2 2 2 14 13" xfId="14814"/>
    <cellStyle name="Comma 4 2 2 2 2 2 14 14" xfId="14815"/>
    <cellStyle name="Comma 4 2 2 2 2 2 14 15" xfId="14816"/>
    <cellStyle name="Comma 4 2 2 2 2 2 14 16" xfId="14817"/>
    <cellStyle name="Comma 4 2 2 2 2 2 14 17" xfId="14818"/>
    <cellStyle name="Comma 4 2 2 2 2 2 14 18" xfId="14819"/>
    <cellStyle name="Comma 4 2 2 2 2 2 14 19" xfId="14820"/>
    <cellStyle name="Comma 4 2 2 2 2 2 14 2" xfId="14821"/>
    <cellStyle name="Comma 4 2 2 2 2 2 14 20" xfId="14822"/>
    <cellStyle name="Comma 4 2 2 2 2 2 14 21" xfId="14823"/>
    <cellStyle name="Comma 4 2 2 2 2 2 14 22" xfId="14824"/>
    <cellStyle name="Comma 4 2 2 2 2 2 14 3" xfId="14825"/>
    <cellStyle name="Comma 4 2 2 2 2 2 14 4" xfId="14826"/>
    <cellStyle name="Comma 4 2 2 2 2 2 14 5" xfId="14827"/>
    <cellStyle name="Comma 4 2 2 2 2 2 14 6" xfId="14828"/>
    <cellStyle name="Comma 4 2 2 2 2 2 14 7" xfId="14829"/>
    <cellStyle name="Comma 4 2 2 2 2 2 14 8" xfId="14830"/>
    <cellStyle name="Comma 4 2 2 2 2 2 14 9" xfId="14831"/>
    <cellStyle name="Comma 4 2 2 2 2 2 15" xfId="14832"/>
    <cellStyle name="Comma 4 2 2 2 2 2 15 10" xfId="14833"/>
    <cellStyle name="Comma 4 2 2 2 2 2 15 11" xfId="14834"/>
    <cellStyle name="Comma 4 2 2 2 2 2 15 12" xfId="14835"/>
    <cellStyle name="Comma 4 2 2 2 2 2 15 13" xfId="14836"/>
    <cellStyle name="Comma 4 2 2 2 2 2 15 14" xfId="14837"/>
    <cellStyle name="Comma 4 2 2 2 2 2 15 15" xfId="14838"/>
    <cellStyle name="Comma 4 2 2 2 2 2 15 16" xfId="14839"/>
    <cellStyle name="Comma 4 2 2 2 2 2 15 17" xfId="14840"/>
    <cellStyle name="Comma 4 2 2 2 2 2 15 18" xfId="14841"/>
    <cellStyle name="Comma 4 2 2 2 2 2 15 19" xfId="14842"/>
    <cellStyle name="Comma 4 2 2 2 2 2 15 2" xfId="14843"/>
    <cellStyle name="Comma 4 2 2 2 2 2 15 20" xfId="14844"/>
    <cellStyle name="Comma 4 2 2 2 2 2 15 21" xfId="14845"/>
    <cellStyle name="Comma 4 2 2 2 2 2 15 22" xfId="14846"/>
    <cellStyle name="Comma 4 2 2 2 2 2 15 3" xfId="14847"/>
    <cellStyle name="Comma 4 2 2 2 2 2 15 4" xfId="14848"/>
    <cellStyle name="Comma 4 2 2 2 2 2 15 5" xfId="14849"/>
    <cellStyle name="Comma 4 2 2 2 2 2 15 6" xfId="14850"/>
    <cellStyle name="Comma 4 2 2 2 2 2 15 7" xfId="14851"/>
    <cellStyle name="Comma 4 2 2 2 2 2 15 8" xfId="14852"/>
    <cellStyle name="Comma 4 2 2 2 2 2 15 9" xfId="14853"/>
    <cellStyle name="Comma 4 2 2 2 2 2 16" xfId="14854"/>
    <cellStyle name="Comma 4 2 2 2 2 2 16 10" xfId="14855"/>
    <cellStyle name="Comma 4 2 2 2 2 2 16 11" xfId="14856"/>
    <cellStyle name="Comma 4 2 2 2 2 2 16 12" xfId="14857"/>
    <cellStyle name="Comma 4 2 2 2 2 2 16 13" xfId="14858"/>
    <cellStyle name="Comma 4 2 2 2 2 2 16 14" xfId="14859"/>
    <cellStyle name="Comma 4 2 2 2 2 2 16 15" xfId="14860"/>
    <cellStyle name="Comma 4 2 2 2 2 2 16 16" xfId="14861"/>
    <cellStyle name="Comma 4 2 2 2 2 2 16 17" xfId="14862"/>
    <cellStyle name="Comma 4 2 2 2 2 2 16 18" xfId="14863"/>
    <cellStyle name="Comma 4 2 2 2 2 2 16 19" xfId="14864"/>
    <cellStyle name="Comma 4 2 2 2 2 2 16 2" xfId="14865"/>
    <cellStyle name="Comma 4 2 2 2 2 2 16 20" xfId="14866"/>
    <cellStyle name="Comma 4 2 2 2 2 2 16 21" xfId="14867"/>
    <cellStyle name="Comma 4 2 2 2 2 2 16 22" xfId="14868"/>
    <cellStyle name="Comma 4 2 2 2 2 2 16 3" xfId="14869"/>
    <cellStyle name="Comma 4 2 2 2 2 2 16 4" xfId="14870"/>
    <cellStyle name="Comma 4 2 2 2 2 2 16 5" xfId="14871"/>
    <cellStyle name="Comma 4 2 2 2 2 2 16 6" xfId="14872"/>
    <cellStyle name="Comma 4 2 2 2 2 2 16 7" xfId="14873"/>
    <cellStyle name="Comma 4 2 2 2 2 2 16 8" xfId="14874"/>
    <cellStyle name="Comma 4 2 2 2 2 2 16 9" xfId="14875"/>
    <cellStyle name="Comma 4 2 2 2 2 2 17" xfId="14876"/>
    <cellStyle name="Comma 4 2 2 2 2 2 17 10" xfId="14877"/>
    <cellStyle name="Comma 4 2 2 2 2 2 17 11" xfId="14878"/>
    <cellStyle name="Comma 4 2 2 2 2 2 17 12" xfId="14879"/>
    <cellStyle name="Comma 4 2 2 2 2 2 17 13" xfId="14880"/>
    <cellStyle name="Comma 4 2 2 2 2 2 17 14" xfId="14881"/>
    <cellStyle name="Comma 4 2 2 2 2 2 17 15" xfId="14882"/>
    <cellStyle name="Comma 4 2 2 2 2 2 17 16" xfId="14883"/>
    <cellStyle name="Comma 4 2 2 2 2 2 17 17" xfId="14884"/>
    <cellStyle name="Comma 4 2 2 2 2 2 17 18" xfId="14885"/>
    <cellStyle name="Comma 4 2 2 2 2 2 17 19" xfId="14886"/>
    <cellStyle name="Comma 4 2 2 2 2 2 17 2" xfId="14887"/>
    <cellStyle name="Comma 4 2 2 2 2 2 17 20" xfId="14888"/>
    <cellStyle name="Comma 4 2 2 2 2 2 17 21" xfId="14889"/>
    <cellStyle name="Comma 4 2 2 2 2 2 17 22" xfId="14890"/>
    <cellStyle name="Comma 4 2 2 2 2 2 17 3" xfId="14891"/>
    <cellStyle name="Comma 4 2 2 2 2 2 17 4" xfId="14892"/>
    <cellStyle name="Comma 4 2 2 2 2 2 17 5" xfId="14893"/>
    <cellStyle name="Comma 4 2 2 2 2 2 17 6" xfId="14894"/>
    <cellStyle name="Comma 4 2 2 2 2 2 17 7" xfId="14895"/>
    <cellStyle name="Comma 4 2 2 2 2 2 17 8" xfId="14896"/>
    <cellStyle name="Comma 4 2 2 2 2 2 17 9" xfId="14897"/>
    <cellStyle name="Comma 4 2 2 2 2 2 18" xfId="14898"/>
    <cellStyle name="Comma 4 2 2 2 2 2 18 10" xfId="14899"/>
    <cellStyle name="Comma 4 2 2 2 2 2 18 11" xfId="14900"/>
    <cellStyle name="Comma 4 2 2 2 2 2 18 12" xfId="14901"/>
    <cellStyle name="Comma 4 2 2 2 2 2 18 13" xfId="14902"/>
    <cellStyle name="Comma 4 2 2 2 2 2 18 14" xfId="14903"/>
    <cellStyle name="Comma 4 2 2 2 2 2 18 15" xfId="14904"/>
    <cellStyle name="Comma 4 2 2 2 2 2 18 16" xfId="14905"/>
    <cellStyle name="Comma 4 2 2 2 2 2 18 17" xfId="14906"/>
    <cellStyle name="Comma 4 2 2 2 2 2 18 18" xfId="14907"/>
    <cellStyle name="Comma 4 2 2 2 2 2 18 19" xfId="14908"/>
    <cellStyle name="Comma 4 2 2 2 2 2 18 2" xfId="14909"/>
    <cellStyle name="Comma 4 2 2 2 2 2 18 20" xfId="14910"/>
    <cellStyle name="Comma 4 2 2 2 2 2 18 21" xfId="14911"/>
    <cellStyle name="Comma 4 2 2 2 2 2 18 22" xfId="14912"/>
    <cellStyle name="Comma 4 2 2 2 2 2 18 3" xfId="14913"/>
    <cellStyle name="Comma 4 2 2 2 2 2 18 4" xfId="14914"/>
    <cellStyle name="Comma 4 2 2 2 2 2 18 5" xfId="14915"/>
    <cellStyle name="Comma 4 2 2 2 2 2 18 6" xfId="14916"/>
    <cellStyle name="Comma 4 2 2 2 2 2 18 7" xfId="14917"/>
    <cellStyle name="Comma 4 2 2 2 2 2 18 8" xfId="14918"/>
    <cellStyle name="Comma 4 2 2 2 2 2 18 9" xfId="14919"/>
    <cellStyle name="Comma 4 2 2 2 2 2 19" xfId="14920"/>
    <cellStyle name="Comma 4 2 2 2 2 2 19 10" xfId="14921"/>
    <cellStyle name="Comma 4 2 2 2 2 2 19 11" xfId="14922"/>
    <cellStyle name="Comma 4 2 2 2 2 2 19 12" xfId="14923"/>
    <cellStyle name="Comma 4 2 2 2 2 2 19 13" xfId="14924"/>
    <cellStyle name="Comma 4 2 2 2 2 2 19 14" xfId="14925"/>
    <cellStyle name="Comma 4 2 2 2 2 2 19 15" xfId="14926"/>
    <cellStyle name="Comma 4 2 2 2 2 2 19 16" xfId="14927"/>
    <cellStyle name="Comma 4 2 2 2 2 2 19 17" xfId="14928"/>
    <cellStyle name="Comma 4 2 2 2 2 2 19 18" xfId="14929"/>
    <cellStyle name="Comma 4 2 2 2 2 2 19 19" xfId="14930"/>
    <cellStyle name="Comma 4 2 2 2 2 2 19 2" xfId="14931"/>
    <cellStyle name="Comma 4 2 2 2 2 2 19 20" xfId="14932"/>
    <cellStyle name="Comma 4 2 2 2 2 2 19 21" xfId="14933"/>
    <cellStyle name="Comma 4 2 2 2 2 2 19 22" xfId="14934"/>
    <cellStyle name="Comma 4 2 2 2 2 2 19 3" xfId="14935"/>
    <cellStyle name="Comma 4 2 2 2 2 2 19 4" xfId="14936"/>
    <cellStyle name="Comma 4 2 2 2 2 2 19 5" xfId="14937"/>
    <cellStyle name="Comma 4 2 2 2 2 2 19 6" xfId="14938"/>
    <cellStyle name="Comma 4 2 2 2 2 2 19 7" xfId="14939"/>
    <cellStyle name="Comma 4 2 2 2 2 2 19 8" xfId="14940"/>
    <cellStyle name="Comma 4 2 2 2 2 2 19 9" xfId="14941"/>
    <cellStyle name="Comma 4 2 2 2 2 2 2" xfId="14942"/>
    <cellStyle name="Comma 4 2 2 2 2 2 2 10" xfId="14943"/>
    <cellStyle name="Comma 4 2 2 2 2 2 2 11" xfId="14944"/>
    <cellStyle name="Comma 4 2 2 2 2 2 2 12" xfId="14945"/>
    <cellStyle name="Comma 4 2 2 2 2 2 2 13" xfId="14946"/>
    <cellStyle name="Comma 4 2 2 2 2 2 2 14" xfId="14947"/>
    <cellStyle name="Comma 4 2 2 2 2 2 2 15" xfId="14948"/>
    <cellStyle name="Comma 4 2 2 2 2 2 2 16" xfId="14949"/>
    <cellStyle name="Comma 4 2 2 2 2 2 2 17" xfId="14950"/>
    <cellStyle name="Comma 4 2 2 2 2 2 2 18" xfId="14951"/>
    <cellStyle name="Comma 4 2 2 2 2 2 2 19" xfId="14952"/>
    <cellStyle name="Comma 4 2 2 2 2 2 2 2" xfId="14953"/>
    <cellStyle name="Comma 4 2 2 2 2 2 2 20" xfId="14954"/>
    <cellStyle name="Comma 4 2 2 2 2 2 2 21" xfId="14955"/>
    <cellStyle name="Comma 4 2 2 2 2 2 2 22" xfId="14956"/>
    <cellStyle name="Comma 4 2 2 2 2 2 2 23" xfId="14957"/>
    <cellStyle name="Comma 4 2 2 2 2 2 2 24" xfId="14958"/>
    <cellStyle name="Comma 4 2 2 2 2 2 2 25" xfId="14959"/>
    <cellStyle name="Comma 4 2 2 2 2 2 2 26" xfId="14960"/>
    <cellStyle name="Comma 4 2 2 2 2 2 2 27" xfId="14961"/>
    <cellStyle name="Comma 4 2 2 2 2 2 2 28" xfId="14962"/>
    <cellStyle name="Comma 4 2 2 2 2 2 2 29" xfId="14963"/>
    <cellStyle name="Comma 4 2 2 2 2 2 2 3" xfId="14964"/>
    <cellStyle name="Comma 4 2 2 2 2 2 2 30" xfId="14965"/>
    <cellStyle name="Comma 4 2 2 2 2 2 2 31" xfId="14966"/>
    <cellStyle name="Comma 4 2 2 2 2 2 2 32" xfId="14967"/>
    <cellStyle name="Comma 4 2 2 2 2 2 2 33" xfId="14968"/>
    <cellStyle name="Comma 4 2 2 2 2 2 2 34" xfId="14969"/>
    <cellStyle name="Comma 4 2 2 2 2 2 2 35" xfId="14970"/>
    <cellStyle name="Comma 4 2 2 2 2 2 2 36" xfId="14971"/>
    <cellStyle name="Comma 4 2 2 2 2 2 2 37" xfId="14972"/>
    <cellStyle name="Comma 4 2 2 2 2 2 2 38" xfId="14973"/>
    <cellStyle name="Comma 4 2 2 2 2 2 2 39" xfId="14974"/>
    <cellStyle name="Comma 4 2 2 2 2 2 2 4" xfId="14975"/>
    <cellStyle name="Comma 4 2 2 2 2 2 2 40" xfId="14976"/>
    <cellStyle name="Comma 4 2 2 2 2 2 2 5" xfId="14977"/>
    <cellStyle name="Comma 4 2 2 2 2 2 2 6" xfId="14978"/>
    <cellStyle name="Comma 4 2 2 2 2 2 2 7" xfId="14979"/>
    <cellStyle name="Comma 4 2 2 2 2 2 2 8" xfId="14980"/>
    <cellStyle name="Comma 4 2 2 2 2 2 2 9" xfId="14981"/>
    <cellStyle name="Comma 4 2 2 2 2 2 20" xfId="14982"/>
    <cellStyle name="Comma 4 2 2 2 2 2 21" xfId="14983"/>
    <cellStyle name="Comma 4 2 2 2 2 2 22" xfId="14984"/>
    <cellStyle name="Comma 4 2 2 2 2 2 23" xfId="14985"/>
    <cellStyle name="Comma 4 2 2 2 2 2 24" xfId="14986"/>
    <cellStyle name="Comma 4 2 2 2 2 2 25" xfId="14987"/>
    <cellStyle name="Comma 4 2 2 2 2 2 26" xfId="14988"/>
    <cellStyle name="Comma 4 2 2 2 2 2 27" xfId="14989"/>
    <cellStyle name="Comma 4 2 2 2 2 2 28" xfId="14990"/>
    <cellStyle name="Comma 4 2 2 2 2 2 29" xfId="14991"/>
    <cellStyle name="Comma 4 2 2 2 2 2 3" xfId="14992"/>
    <cellStyle name="Comma 4 2 2 2 2 2 30" xfId="14993"/>
    <cellStyle name="Comma 4 2 2 2 2 2 31" xfId="14994"/>
    <cellStyle name="Comma 4 2 2 2 2 2 32" xfId="14995"/>
    <cellStyle name="Comma 4 2 2 2 2 2 33" xfId="14996"/>
    <cellStyle name="Comma 4 2 2 2 2 2 34" xfId="14997"/>
    <cellStyle name="Comma 4 2 2 2 2 2 35" xfId="14998"/>
    <cellStyle name="Comma 4 2 2 2 2 2 36" xfId="14999"/>
    <cellStyle name="Comma 4 2 2 2 2 2 37" xfId="15000"/>
    <cellStyle name="Comma 4 2 2 2 2 2 38" xfId="15001"/>
    <cellStyle name="Comma 4 2 2 2 2 2 39" xfId="15002"/>
    <cellStyle name="Comma 4 2 2 2 2 2 4" xfId="15003"/>
    <cellStyle name="Comma 4 2 2 2 2 2 40" xfId="15004"/>
    <cellStyle name="Comma 4 2 2 2 2 2 5" xfId="15005"/>
    <cellStyle name="Comma 4 2 2 2 2 2 6" xfId="15006"/>
    <cellStyle name="Comma 4 2 2 2 2 2 7" xfId="15007"/>
    <cellStyle name="Comma 4 2 2 2 2 2 8" xfId="15008"/>
    <cellStyle name="Comma 4 2 2 2 2 2 9" xfId="15009"/>
    <cellStyle name="Comma 4 2 2 2 2 2 9 10" xfId="15010"/>
    <cellStyle name="Comma 4 2 2 2 2 2 9 11" xfId="15011"/>
    <cellStyle name="Comma 4 2 2 2 2 2 9 12" xfId="15012"/>
    <cellStyle name="Comma 4 2 2 2 2 2 9 13" xfId="15013"/>
    <cellStyle name="Comma 4 2 2 2 2 2 9 14" xfId="15014"/>
    <cellStyle name="Comma 4 2 2 2 2 2 9 15" xfId="15015"/>
    <cellStyle name="Comma 4 2 2 2 2 2 9 16" xfId="15016"/>
    <cellStyle name="Comma 4 2 2 2 2 2 9 17" xfId="15017"/>
    <cellStyle name="Comma 4 2 2 2 2 2 9 18" xfId="15018"/>
    <cellStyle name="Comma 4 2 2 2 2 2 9 19" xfId="15019"/>
    <cellStyle name="Comma 4 2 2 2 2 2 9 2" xfId="15020"/>
    <cellStyle name="Comma 4 2 2 2 2 2 9 20" xfId="15021"/>
    <cellStyle name="Comma 4 2 2 2 2 2 9 21" xfId="15022"/>
    <cellStyle name="Comma 4 2 2 2 2 2 9 22" xfId="15023"/>
    <cellStyle name="Comma 4 2 2 2 2 2 9 3" xfId="15024"/>
    <cellStyle name="Comma 4 2 2 2 2 2 9 4" xfId="15025"/>
    <cellStyle name="Comma 4 2 2 2 2 2 9 5" xfId="15026"/>
    <cellStyle name="Comma 4 2 2 2 2 2 9 6" xfId="15027"/>
    <cellStyle name="Comma 4 2 2 2 2 2 9 7" xfId="15028"/>
    <cellStyle name="Comma 4 2 2 2 2 2 9 8" xfId="15029"/>
    <cellStyle name="Comma 4 2 2 2 2 2 9 9" xfId="15030"/>
    <cellStyle name="Comma 4 2 2 2 2 20" xfId="15031"/>
    <cellStyle name="Comma 4 2 2 2 2 21" xfId="15032"/>
    <cellStyle name="Comma 4 2 2 2 2 22" xfId="15033"/>
    <cellStyle name="Comma 4 2 2 2 2 23" xfId="15034"/>
    <cellStyle name="Comma 4 2 2 2 2 24" xfId="15035"/>
    <cellStyle name="Comma 4 2 2 2 2 25" xfId="15036"/>
    <cellStyle name="Comma 4 2 2 2 2 26" xfId="15037"/>
    <cellStyle name="Comma 4 2 2 2 2 27" xfId="15038"/>
    <cellStyle name="Comma 4 2 2 2 2 28" xfId="15039"/>
    <cellStyle name="Comma 4 2 2 2 2 29" xfId="15040"/>
    <cellStyle name="Comma 4 2 2 2 2 3" xfId="15041"/>
    <cellStyle name="Comma 4 2 2 2 2 30" xfId="15042"/>
    <cellStyle name="Comma 4 2 2 2 2 31" xfId="15043"/>
    <cellStyle name="Comma 4 2 2 2 2 32" xfId="15044"/>
    <cellStyle name="Comma 4 2 2 2 2 33" xfId="15045"/>
    <cellStyle name="Comma 4 2 2 2 2 34" xfId="15046"/>
    <cellStyle name="Comma 4 2 2 2 2 35" xfId="15047"/>
    <cellStyle name="Comma 4 2 2 2 2 36" xfId="15048"/>
    <cellStyle name="Comma 4 2 2 2 2 37" xfId="15049"/>
    <cellStyle name="Comma 4 2 2 2 2 38" xfId="15050"/>
    <cellStyle name="Comma 4 2 2 2 2 39" xfId="15051"/>
    <cellStyle name="Comma 4 2 2 2 2 4" xfId="15052"/>
    <cellStyle name="Comma 4 2 2 2 2 40" xfId="15053"/>
    <cellStyle name="Comma 4 2 2 2 2 41" xfId="15054"/>
    <cellStyle name="Comma 4 2 2 2 2 42" xfId="15055"/>
    <cellStyle name="Comma 4 2 2 2 2 43" xfId="15056"/>
    <cellStyle name="Comma 4 2 2 2 2 44" xfId="15057"/>
    <cellStyle name="Comma 4 2 2 2 2 45" xfId="15058"/>
    <cellStyle name="Comma 4 2 2 2 2 5" xfId="15059"/>
    <cellStyle name="Comma 4 2 2 2 2 6" xfId="15060"/>
    <cellStyle name="Comma 4 2 2 2 2 7" xfId="15061"/>
    <cellStyle name="Comma 4 2 2 2 2 8" xfId="15062"/>
    <cellStyle name="Comma 4 2 2 2 2 9" xfId="15063"/>
    <cellStyle name="Comma 4 2 2 2 20" xfId="15064"/>
    <cellStyle name="Comma 4 2 2 2 20 10" xfId="15065"/>
    <cellStyle name="Comma 4 2 2 2 20 11" xfId="15066"/>
    <cellStyle name="Comma 4 2 2 2 20 12" xfId="15067"/>
    <cellStyle name="Comma 4 2 2 2 20 13" xfId="15068"/>
    <cellStyle name="Comma 4 2 2 2 20 14" xfId="15069"/>
    <cellStyle name="Comma 4 2 2 2 20 15" xfId="15070"/>
    <cellStyle name="Comma 4 2 2 2 20 16" xfId="15071"/>
    <cellStyle name="Comma 4 2 2 2 20 17" xfId="15072"/>
    <cellStyle name="Comma 4 2 2 2 20 18" xfId="15073"/>
    <cellStyle name="Comma 4 2 2 2 20 19" xfId="15074"/>
    <cellStyle name="Comma 4 2 2 2 20 2" xfId="15075"/>
    <cellStyle name="Comma 4 2 2 2 20 20" xfId="15076"/>
    <cellStyle name="Comma 4 2 2 2 20 21" xfId="15077"/>
    <cellStyle name="Comma 4 2 2 2 20 22" xfId="15078"/>
    <cellStyle name="Comma 4 2 2 2 20 3" xfId="15079"/>
    <cellStyle name="Comma 4 2 2 2 20 4" xfId="15080"/>
    <cellStyle name="Comma 4 2 2 2 20 5" xfId="15081"/>
    <cellStyle name="Comma 4 2 2 2 20 6" xfId="15082"/>
    <cellStyle name="Comma 4 2 2 2 20 7" xfId="15083"/>
    <cellStyle name="Comma 4 2 2 2 20 8" xfId="15084"/>
    <cellStyle name="Comma 4 2 2 2 20 9" xfId="15085"/>
    <cellStyle name="Comma 4 2 2 2 21" xfId="15086"/>
    <cellStyle name="Comma 4 2 2 2 21 10" xfId="15087"/>
    <cellStyle name="Comma 4 2 2 2 21 11" xfId="15088"/>
    <cellStyle name="Comma 4 2 2 2 21 12" xfId="15089"/>
    <cellStyle name="Comma 4 2 2 2 21 13" xfId="15090"/>
    <cellStyle name="Comma 4 2 2 2 21 14" xfId="15091"/>
    <cellStyle name="Comma 4 2 2 2 21 15" xfId="15092"/>
    <cellStyle name="Comma 4 2 2 2 21 16" xfId="15093"/>
    <cellStyle name="Comma 4 2 2 2 21 17" xfId="15094"/>
    <cellStyle name="Comma 4 2 2 2 21 18" xfId="15095"/>
    <cellStyle name="Comma 4 2 2 2 21 19" xfId="15096"/>
    <cellStyle name="Comma 4 2 2 2 21 2" xfId="15097"/>
    <cellStyle name="Comma 4 2 2 2 21 20" xfId="15098"/>
    <cellStyle name="Comma 4 2 2 2 21 21" xfId="15099"/>
    <cellStyle name="Comma 4 2 2 2 21 22" xfId="15100"/>
    <cellStyle name="Comma 4 2 2 2 21 3" xfId="15101"/>
    <cellStyle name="Comma 4 2 2 2 21 4" xfId="15102"/>
    <cellStyle name="Comma 4 2 2 2 21 5" xfId="15103"/>
    <cellStyle name="Comma 4 2 2 2 21 6" xfId="15104"/>
    <cellStyle name="Comma 4 2 2 2 21 7" xfId="15105"/>
    <cellStyle name="Comma 4 2 2 2 21 8" xfId="15106"/>
    <cellStyle name="Comma 4 2 2 2 21 9" xfId="15107"/>
    <cellStyle name="Comma 4 2 2 2 22" xfId="15108"/>
    <cellStyle name="Comma 4 2 2 2 22 10" xfId="15109"/>
    <cellStyle name="Comma 4 2 2 2 22 11" xfId="15110"/>
    <cellStyle name="Comma 4 2 2 2 22 12" xfId="15111"/>
    <cellStyle name="Comma 4 2 2 2 22 13" xfId="15112"/>
    <cellStyle name="Comma 4 2 2 2 22 14" xfId="15113"/>
    <cellStyle name="Comma 4 2 2 2 22 15" xfId="15114"/>
    <cellStyle name="Comma 4 2 2 2 22 16" xfId="15115"/>
    <cellStyle name="Comma 4 2 2 2 22 17" xfId="15116"/>
    <cellStyle name="Comma 4 2 2 2 22 18" xfId="15117"/>
    <cellStyle name="Comma 4 2 2 2 22 19" xfId="15118"/>
    <cellStyle name="Comma 4 2 2 2 22 2" xfId="15119"/>
    <cellStyle name="Comma 4 2 2 2 22 20" xfId="15120"/>
    <cellStyle name="Comma 4 2 2 2 22 21" xfId="15121"/>
    <cellStyle name="Comma 4 2 2 2 22 22" xfId="15122"/>
    <cellStyle name="Comma 4 2 2 2 22 3" xfId="15123"/>
    <cellStyle name="Comma 4 2 2 2 22 4" xfId="15124"/>
    <cellStyle name="Comma 4 2 2 2 22 5" xfId="15125"/>
    <cellStyle name="Comma 4 2 2 2 22 6" xfId="15126"/>
    <cellStyle name="Comma 4 2 2 2 22 7" xfId="15127"/>
    <cellStyle name="Comma 4 2 2 2 22 8" xfId="15128"/>
    <cellStyle name="Comma 4 2 2 2 22 9" xfId="15129"/>
    <cellStyle name="Comma 4 2 2 2 23" xfId="15130"/>
    <cellStyle name="Comma 4 2 2 2 23 10" xfId="15131"/>
    <cellStyle name="Comma 4 2 2 2 23 11" xfId="15132"/>
    <cellStyle name="Comma 4 2 2 2 23 12" xfId="15133"/>
    <cellStyle name="Comma 4 2 2 2 23 13" xfId="15134"/>
    <cellStyle name="Comma 4 2 2 2 23 14" xfId="15135"/>
    <cellStyle name="Comma 4 2 2 2 23 15" xfId="15136"/>
    <cellStyle name="Comma 4 2 2 2 23 16" xfId="15137"/>
    <cellStyle name="Comma 4 2 2 2 23 17" xfId="15138"/>
    <cellStyle name="Comma 4 2 2 2 23 18" xfId="15139"/>
    <cellStyle name="Comma 4 2 2 2 23 19" xfId="15140"/>
    <cellStyle name="Comma 4 2 2 2 23 2" xfId="15141"/>
    <cellStyle name="Comma 4 2 2 2 23 20" xfId="15142"/>
    <cellStyle name="Comma 4 2 2 2 23 21" xfId="15143"/>
    <cellStyle name="Comma 4 2 2 2 23 22" xfId="15144"/>
    <cellStyle name="Comma 4 2 2 2 23 3" xfId="15145"/>
    <cellStyle name="Comma 4 2 2 2 23 4" xfId="15146"/>
    <cellStyle name="Comma 4 2 2 2 23 5" xfId="15147"/>
    <cellStyle name="Comma 4 2 2 2 23 6" xfId="15148"/>
    <cellStyle name="Comma 4 2 2 2 23 7" xfId="15149"/>
    <cellStyle name="Comma 4 2 2 2 23 8" xfId="15150"/>
    <cellStyle name="Comma 4 2 2 2 23 9" xfId="15151"/>
    <cellStyle name="Comma 4 2 2 2 24" xfId="15152"/>
    <cellStyle name="Comma 4 2 2 2 24 10" xfId="15153"/>
    <cellStyle name="Comma 4 2 2 2 24 11" xfId="15154"/>
    <cellStyle name="Comma 4 2 2 2 24 12" xfId="15155"/>
    <cellStyle name="Comma 4 2 2 2 24 13" xfId="15156"/>
    <cellStyle name="Comma 4 2 2 2 24 14" xfId="15157"/>
    <cellStyle name="Comma 4 2 2 2 24 15" xfId="15158"/>
    <cellStyle name="Comma 4 2 2 2 24 16" xfId="15159"/>
    <cellStyle name="Comma 4 2 2 2 24 17" xfId="15160"/>
    <cellStyle name="Comma 4 2 2 2 24 18" xfId="15161"/>
    <cellStyle name="Comma 4 2 2 2 24 19" xfId="15162"/>
    <cellStyle name="Comma 4 2 2 2 24 2" xfId="15163"/>
    <cellStyle name="Comma 4 2 2 2 24 20" xfId="15164"/>
    <cellStyle name="Comma 4 2 2 2 24 21" xfId="15165"/>
    <cellStyle name="Comma 4 2 2 2 24 22" xfId="15166"/>
    <cellStyle name="Comma 4 2 2 2 24 3" xfId="15167"/>
    <cellStyle name="Comma 4 2 2 2 24 4" xfId="15168"/>
    <cellStyle name="Comma 4 2 2 2 24 5" xfId="15169"/>
    <cellStyle name="Comma 4 2 2 2 24 6" xfId="15170"/>
    <cellStyle name="Comma 4 2 2 2 24 7" xfId="15171"/>
    <cellStyle name="Comma 4 2 2 2 24 8" xfId="15172"/>
    <cellStyle name="Comma 4 2 2 2 24 9" xfId="15173"/>
    <cellStyle name="Comma 4 2 2 2 25" xfId="15174"/>
    <cellStyle name="Comma 4 2 2 2 26" xfId="15175"/>
    <cellStyle name="Comma 4 2 2 2 27" xfId="15176"/>
    <cellStyle name="Comma 4 2 2 2 28" xfId="15177"/>
    <cellStyle name="Comma 4 2 2 2 29" xfId="15178"/>
    <cellStyle name="Comma 4 2 2 2 3" xfId="15179"/>
    <cellStyle name="Comma 4 2 2 2 3 10" xfId="15180"/>
    <cellStyle name="Comma 4 2 2 2 3 11" xfId="15181"/>
    <cellStyle name="Comma 4 2 2 2 3 12" xfId="15182"/>
    <cellStyle name="Comma 4 2 2 2 3 13" xfId="15183"/>
    <cellStyle name="Comma 4 2 2 2 3 14" xfId="15184"/>
    <cellStyle name="Comma 4 2 2 2 3 15" xfId="15185"/>
    <cellStyle name="Comma 4 2 2 2 3 16" xfId="15186"/>
    <cellStyle name="Comma 4 2 2 2 3 17" xfId="15187"/>
    <cellStyle name="Comma 4 2 2 2 3 18" xfId="15188"/>
    <cellStyle name="Comma 4 2 2 2 3 19" xfId="15189"/>
    <cellStyle name="Comma 4 2 2 2 3 2" xfId="15190"/>
    <cellStyle name="Comma 4 2 2 2 3 2 10" xfId="15191"/>
    <cellStyle name="Comma 4 2 2 2 3 2 10 10" xfId="15192"/>
    <cellStyle name="Comma 4 2 2 2 3 2 10 11" xfId="15193"/>
    <cellStyle name="Comma 4 2 2 2 3 2 10 12" xfId="15194"/>
    <cellStyle name="Comma 4 2 2 2 3 2 10 13" xfId="15195"/>
    <cellStyle name="Comma 4 2 2 2 3 2 10 14" xfId="15196"/>
    <cellStyle name="Comma 4 2 2 2 3 2 10 15" xfId="15197"/>
    <cellStyle name="Comma 4 2 2 2 3 2 10 16" xfId="15198"/>
    <cellStyle name="Comma 4 2 2 2 3 2 10 17" xfId="15199"/>
    <cellStyle name="Comma 4 2 2 2 3 2 10 18" xfId="15200"/>
    <cellStyle name="Comma 4 2 2 2 3 2 10 19" xfId="15201"/>
    <cellStyle name="Comma 4 2 2 2 3 2 10 2" xfId="15202"/>
    <cellStyle name="Comma 4 2 2 2 3 2 10 20" xfId="15203"/>
    <cellStyle name="Comma 4 2 2 2 3 2 10 21" xfId="15204"/>
    <cellStyle name="Comma 4 2 2 2 3 2 10 22" xfId="15205"/>
    <cellStyle name="Comma 4 2 2 2 3 2 10 3" xfId="15206"/>
    <cellStyle name="Comma 4 2 2 2 3 2 10 4" xfId="15207"/>
    <cellStyle name="Comma 4 2 2 2 3 2 10 5" xfId="15208"/>
    <cellStyle name="Comma 4 2 2 2 3 2 10 6" xfId="15209"/>
    <cellStyle name="Comma 4 2 2 2 3 2 10 7" xfId="15210"/>
    <cellStyle name="Comma 4 2 2 2 3 2 10 8" xfId="15211"/>
    <cellStyle name="Comma 4 2 2 2 3 2 10 9" xfId="15212"/>
    <cellStyle name="Comma 4 2 2 2 3 2 11" xfId="15213"/>
    <cellStyle name="Comma 4 2 2 2 3 2 11 10" xfId="15214"/>
    <cellStyle name="Comma 4 2 2 2 3 2 11 11" xfId="15215"/>
    <cellStyle name="Comma 4 2 2 2 3 2 11 12" xfId="15216"/>
    <cellStyle name="Comma 4 2 2 2 3 2 11 13" xfId="15217"/>
    <cellStyle name="Comma 4 2 2 2 3 2 11 14" xfId="15218"/>
    <cellStyle name="Comma 4 2 2 2 3 2 11 15" xfId="15219"/>
    <cellStyle name="Comma 4 2 2 2 3 2 11 16" xfId="15220"/>
    <cellStyle name="Comma 4 2 2 2 3 2 11 17" xfId="15221"/>
    <cellStyle name="Comma 4 2 2 2 3 2 11 18" xfId="15222"/>
    <cellStyle name="Comma 4 2 2 2 3 2 11 19" xfId="15223"/>
    <cellStyle name="Comma 4 2 2 2 3 2 11 2" xfId="15224"/>
    <cellStyle name="Comma 4 2 2 2 3 2 11 20" xfId="15225"/>
    <cellStyle name="Comma 4 2 2 2 3 2 11 21" xfId="15226"/>
    <cellStyle name="Comma 4 2 2 2 3 2 11 22" xfId="15227"/>
    <cellStyle name="Comma 4 2 2 2 3 2 11 3" xfId="15228"/>
    <cellStyle name="Comma 4 2 2 2 3 2 11 4" xfId="15229"/>
    <cellStyle name="Comma 4 2 2 2 3 2 11 5" xfId="15230"/>
    <cellStyle name="Comma 4 2 2 2 3 2 11 6" xfId="15231"/>
    <cellStyle name="Comma 4 2 2 2 3 2 11 7" xfId="15232"/>
    <cellStyle name="Comma 4 2 2 2 3 2 11 8" xfId="15233"/>
    <cellStyle name="Comma 4 2 2 2 3 2 11 9" xfId="15234"/>
    <cellStyle name="Comma 4 2 2 2 3 2 12" xfId="15235"/>
    <cellStyle name="Comma 4 2 2 2 3 2 12 10" xfId="15236"/>
    <cellStyle name="Comma 4 2 2 2 3 2 12 11" xfId="15237"/>
    <cellStyle name="Comma 4 2 2 2 3 2 12 12" xfId="15238"/>
    <cellStyle name="Comma 4 2 2 2 3 2 12 13" xfId="15239"/>
    <cellStyle name="Comma 4 2 2 2 3 2 12 14" xfId="15240"/>
    <cellStyle name="Comma 4 2 2 2 3 2 12 15" xfId="15241"/>
    <cellStyle name="Comma 4 2 2 2 3 2 12 16" xfId="15242"/>
    <cellStyle name="Comma 4 2 2 2 3 2 12 17" xfId="15243"/>
    <cellStyle name="Comma 4 2 2 2 3 2 12 18" xfId="15244"/>
    <cellStyle name="Comma 4 2 2 2 3 2 12 19" xfId="15245"/>
    <cellStyle name="Comma 4 2 2 2 3 2 12 2" xfId="15246"/>
    <cellStyle name="Comma 4 2 2 2 3 2 12 20" xfId="15247"/>
    <cellStyle name="Comma 4 2 2 2 3 2 12 21" xfId="15248"/>
    <cellStyle name="Comma 4 2 2 2 3 2 12 22" xfId="15249"/>
    <cellStyle name="Comma 4 2 2 2 3 2 12 3" xfId="15250"/>
    <cellStyle name="Comma 4 2 2 2 3 2 12 4" xfId="15251"/>
    <cellStyle name="Comma 4 2 2 2 3 2 12 5" xfId="15252"/>
    <cellStyle name="Comma 4 2 2 2 3 2 12 6" xfId="15253"/>
    <cellStyle name="Comma 4 2 2 2 3 2 12 7" xfId="15254"/>
    <cellStyle name="Comma 4 2 2 2 3 2 12 8" xfId="15255"/>
    <cellStyle name="Comma 4 2 2 2 3 2 12 9" xfId="15256"/>
    <cellStyle name="Comma 4 2 2 2 3 2 13" xfId="15257"/>
    <cellStyle name="Comma 4 2 2 2 3 2 13 10" xfId="15258"/>
    <cellStyle name="Comma 4 2 2 2 3 2 13 11" xfId="15259"/>
    <cellStyle name="Comma 4 2 2 2 3 2 13 12" xfId="15260"/>
    <cellStyle name="Comma 4 2 2 2 3 2 13 13" xfId="15261"/>
    <cellStyle name="Comma 4 2 2 2 3 2 13 14" xfId="15262"/>
    <cellStyle name="Comma 4 2 2 2 3 2 13 15" xfId="15263"/>
    <cellStyle name="Comma 4 2 2 2 3 2 13 16" xfId="15264"/>
    <cellStyle name="Comma 4 2 2 2 3 2 13 17" xfId="15265"/>
    <cellStyle name="Comma 4 2 2 2 3 2 13 18" xfId="15266"/>
    <cellStyle name="Comma 4 2 2 2 3 2 13 19" xfId="15267"/>
    <cellStyle name="Comma 4 2 2 2 3 2 13 2" xfId="15268"/>
    <cellStyle name="Comma 4 2 2 2 3 2 13 20" xfId="15269"/>
    <cellStyle name="Comma 4 2 2 2 3 2 13 21" xfId="15270"/>
    <cellStyle name="Comma 4 2 2 2 3 2 13 22" xfId="15271"/>
    <cellStyle name="Comma 4 2 2 2 3 2 13 3" xfId="15272"/>
    <cellStyle name="Comma 4 2 2 2 3 2 13 4" xfId="15273"/>
    <cellStyle name="Comma 4 2 2 2 3 2 13 5" xfId="15274"/>
    <cellStyle name="Comma 4 2 2 2 3 2 13 6" xfId="15275"/>
    <cellStyle name="Comma 4 2 2 2 3 2 13 7" xfId="15276"/>
    <cellStyle name="Comma 4 2 2 2 3 2 13 8" xfId="15277"/>
    <cellStyle name="Comma 4 2 2 2 3 2 13 9" xfId="15278"/>
    <cellStyle name="Comma 4 2 2 2 3 2 14" xfId="15279"/>
    <cellStyle name="Comma 4 2 2 2 3 2 14 10" xfId="15280"/>
    <cellStyle name="Comma 4 2 2 2 3 2 14 11" xfId="15281"/>
    <cellStyle name="Comma 4 2 2 2 3 2 14 12" xfId="15282"/>
    <cellStyle name="Comma 4 2 2 2 3 2 14 13" xfId="15283"/>
    <cellStyle name="Comma 4 2 2 2 3 2 14 14" xfId="15284"/>
    <cellStyle name="Comma 4 2 2 2 3 2 14 15" xfId="15285"/>
    <cellStyle name="Comma 4 2 2 2 3 2 14 16" xfId="15286"/>
    <cellStyle name="Comma 4 2 2 2 3 2 14 17" xfId="15287"/>
    <cellStyle name="Comma 4 2 2 2 3 2 14 18" xfId="15288"/>
    <cellStyle name="Comma 4 2 2 2 3 2 14 19" xfId="15289"/>
    <cellStyle name="Comma 4 2 2 2 3 2 14 2" xfId="15290"/>
    <cellStyle name="Comma 4 2 2 2 3 2 14 20" xfId="15291"/>
    <cellStyle name="Comma 4 2 2 2 3 2 14 21" xfId="15292"/>
    <cellStyle name="Comma 4 2 2 2 3 2 14 22" xfId="15293"/>
    <cellStyle name="Comma 4 2 2 2 3 2 14 3" xfId="15294"/>
    <cellStyle name="Comma 4 2 2 2 3 2 14 4" xfId="15295"/>
    <cellStyle name="Comma 4 2 2 2 3 2 14 5" xfId="15296"/>
    <cellStyle name="Comma 4 2 2 2 3 2 14 6" xfId="15297"/>
    <cellStyle name="Comma 4 2 2 2 3 2 14 7" xfId="15298"/>
    <cellStyle name="Comma 4 2 2 2 3 2 14 8" xfId="15299"/>
    <cellStyle name="Comma 4 2 2 2 3 2 14 9" xfId="15300"/>
    <cellStyle name="Comma 4 2 2 2 3 2 15" xfId="15301"/>
    <cellStyle name="Comma 4 2 2 2 3 2 15 10" xfId="15302"/>
    <cellStyle name="Comma 4 2 2 2 3 2 15 11" xfId="15303"/>
    <cellStyle name="Comma 4 2 2 2 3 2 15 12" xfId="15304"/>
    <cellStyle name="Comma 4 2 2 2 3 2 15 13" xfId="15305"/>
    <cellStyle name="Comma 4 2 2 2 3 2 15 14" xfId="15306"/>
    <cellStyle name="Comma 4 2 2 2 3 2 15 15" xfId="15307"/>
    <cellStyle name="Comma 4 2 2 2 3 2 15 16" xfId="15308"/>
    <cellStyle name="Comma 4 2 2 2 3 2 15 17" xfId="15309"/>
    <cellStyle name="Comma 4 2 2 2 3 2 15 18" xfId="15310"/>
    <cellStyle name="Comma 4 2 2 2 3 2 15 19" xfId="15311"/>
    <cellStyle name="Comma 4 2 2 2 3 2 15 2" xfId="15312"/>
    <cellStyle name="Comma 4 2 2 2 3 2 15 20" xfId="15313"/>
    <cellStyle name="Comma 4 2 2 2 3 2 15 21" xfId="15314"/>
    <cellStyle name="Comma 4 2 2 2 3 2 15 22" xfId="15315"/>
    <cellStyle name="Comma 4 2 2 2 3 2 15 3" xfId="15316"/>
    <cellStyle name="Comma 4 2 2 2 3 2 15 4" xfId="15317"/>
    <cellStyle name="Comma 4 2 2 2 3 2 15 5" xfId="15318"/>
    <cellStyle name="Comma 4 2 2 2 3 2 15 6" xfId="15319"/>
    <cellStyle name="Comma 4 2 2 2 3 2 15 7" xfId="15320"/>
    <cellStyle name="Comma 4 2 2 2 3 2 15 8" xfId="15321"/>
    <cellStyle name="Comma 4 2 2 2 3 2 15 9" xfId="15322"/>
    <cellStyle name="Comma 4 2 2 2 3 2 16" xfId="15323"/>
    <cellStyle name="Comma 4 2 2 2 3 2 16 10" xfId="15324"/>
    <cellStyle name="Comma 4 2 2 2 3 2 16 11" xfId="15325"/>
    <cellStyle name="Comma 4 2 2 2 3 2 16 12" xfId="15326"/>
    <cellStyle name="Comma 4 2 2 2 3 2 16 13" xfId="15327"/>
    <cellStyle name="Comma 4 2 2 2 3 2 16 14" xfId="15328"/>
    <cellStyle name="Comma 4 2 2 2 3 2 16 15" xfId="15329"/>
    <cellStyle name="Comma 4 2 2 2 3 2 16 16" xfId="15330"/>
    <cellStyle name="Comma 4 2 2 2 3 2 16 17" xfId="15331"/>
    <cellStyle name="Comma 4 2 2 2 3 2 16 18" xfId="15332"/>
    <cellStyle name="Comma 4 2 2 2 3 2 16 19" xfId="15333"/>
    <cellStyle name="Comma 4 2 2 2 3 2 16 2" xfId="15334"/>
    <cellStyle name="Comma 4 2 2 2 3 2 16 20" xfId="15335"/>
    <cellStyle name="Comma 4 2 2 2 3 2 16 21" xfId="15336"/>
    <cellStyle name="Comma 4 2 2 2 3 2 16 22" xfId="15337"/>
    <cellStyle name="Comma 4 2 2 2 3 2 16 3" xfId="15338"/>
    <cellStyle name="Comma 4 2 2 2 3 2 16 4" xfId="15339"/>
    <cellStyle name="Comma 4 2 2 2 3 2 16 5" xfId="15340"/>
    <cellStyle name="Comma 4 2 2 2 3 2 16 6" xfId="15341"/>
    <cellStyle name="Comma 4 2 2 2 3 2 16 7" xfId="15342"/>
    <cellStyle name="Comma 4 2 2 2 3 2 16 8" xfId="15343"/>
    <cellStyle name="Comma 4 2 2 2 3 2 16 9" xfId="15344"/>
    <cellStyle name="Comma 4 2 2 2 3 2 17" xfId="15345"/>
    <cellStyle name="Comma 4 2 2 2 3 2 17 10" xfId="15346"/>
    <cellStyle name="Comma 4 2 2 2 3 2 17 11" xfId="15347"/>
    <cellStyle name="Comma 4 2 2 2 3 2 17 12" xfId="15348"/>
    <cellStyle name="Comma 4 2 2 2 3 2 17 13" xfId="15349"/>
    <cellStyle name="Comma 4 2 2 2 3 2 17 14" xfId="15350"/>
    <cellStyle name="Comma 4 2 2 2 3 2 17 15" xfId="15351"/>
    <cellStyle name="Comma 4 2 2 2 3 2 17 16" xfId="15352"/>
    <cellStyle name="Comma 4 2 2 2 3 2 17 17" xfId="15353"/>
    <cellStyle name="Comma 4 2 2 2 3 2 17 18" xfId="15354"/>
    <cellStyle name="Comma 4 2 2 2 3 2 17 19" xfId="15355"/>
    <cellStyle name="Comma 4 2 2 2 3 2 17 2" xfId="15356"/>
    <cellStyle name="Comma 4 2 2 2 3 2 17 20" xfId="15357"/>
    <cellStyle name="Comma 4 2 2 2 3 2 17 21" xfId="15358"/>
    <cellStyle name="Comma 4 2 2 2 3 2 17 22" xfId="15359"/>
    <cellStyle name="Comma 4 2 2 2 3 2 17 3" xfId="15360"/>
    <cellStyle name="Comma 4 2 2 2 3 2 17 4" xfId="15361"/>
    <cellStyle name="Comma 4 2 2 2 3 2 17 5" xfId="15362"/>
    <cellStyle name="Comma 4 2 2 2 3 2 17 6" xfId="15363"/>
    <cellStyle name="Comma 4 2 2 2 3 2 17 7" xfId="15364"/>
    <cellStyle name="Comma 4 2 2 2 3 2 17 8" xfId="15365"/>
    <cellStyle name="Comma 4 2 2 2 3 2 17 9" xfId="15366"/>
    <cellStyle name="Comma 4 2 2 2 3 2 18" xfId="15367"/>
    <cellStyle name="Comma 4 2 2 2 3 2 18 10" xfId="15368"/>
    <cellStyle name="Comma 4 2 2 2 3 2 18 11" xfId="15369"/>
    <cellStyle name="Comma 4 2 2 2 3 2 18 12" xfId="15370"/>
    <cellStyle name="Comma 4 2 2 2 3 2 18 13" xfId="15371"/>
    <cellStyle name="Comma 4 2 2 2 3 2 18 14" xfId="15372"/>
    <cellStyle name="Comma 4 2 2 2 3 2 18 15" xfId="15373"/>
    <cellStyle name="Comma 4 2 2 2 3 2 18 16" xfId="15374"/>
    <cellStyle name="Comma 4 2 2 2 3 2 18 17" xfId="15375"/>
    <cellStyle name="Comma 4 2 2 2 3 2 18 18" xfId="15376"/>
    <cellStyle name="Comma 4 2 2 2 3 2 18 19" xfId="15377"/>
    <cellStyle name="Comma 4 2 2 2 3 2 18 2" xfId="15378"/>
    <cellStyle name="Comma 4 2 2 2 3 2 18 20" xfId="15379"/>
    <cellStyle name="Comma 4 2 2 2 3 2 18 21" xfId="15380"/>
    <cellStyle name="Comma 4 2 2 2 3 2 18 22" xfId="15381"/>
    <cellStyle name="Comma 4 2 2 2 3 2 18 3" xfId="15382"/>
    <cellStyle name="Comma 4 2 2 2 3 2 18 4" xfId="15383"/>
    <cellStyle name="Comma 4 2 2 2 3 2 18 5" xfId="15384"/>
    <cellStyle name="Comma 4 2 2 2 3 2 18 6" xfId="15385"/>
    <cellStyle name="Comma 4 2 2 2 3 2 18 7" xfId="15386"/>
    <cellStyle name="Comma 4 2 2 2 3 2 18 8" xfId="15387"/>
    <cellStyle name="Comma 4 2 2 2 3 2 18 9" xfId="15388"/>
    <cellStyle name="Comma 4 2 2 2 3 2 19" xfId="15389"/>
    <cellStyle name="Comma 4 2 2 2 3 2 19 10" xfId="15390"/>
    <cellStyle name="Comma 4 2 2 2 3 2 19 11" xfId="15391"/>
    <cellStyle name="Comma 4 2 2 2 3 2 19 12" xfId="15392"/>
    <cellStyle name="Comma 4 2 2 2 3 2 19 13" xfId="15393"/>
    <cellStyle name="Comma 4 2 2 2 3 2 19 14" xfId="15394"/>
    <cellStyle name="Comma 4 2 2 2 3 2 19 15" xfId="15395"/>
    <cellStyle name="Comma 4 2 2 2 3 2 19 16" xfId="15396"/>
    <cellStyle name="Comma 4 2 2 2 3 2 19 17" xfId="15397"/>
    <cellStyle name="Comma 4 2 2 2 3 2 19 18" xfId="15398"/>
    <cellStyle name="Comma 4 2 2 2 3 2 19 19" xfId="15399"/>
    <cellStyle name="Comma 4 2 2 2 3 2 19 2" xfId="15400"/>
    <cellStyle name="Comma 4 2 2 2 3 2 19 20" xfId="15401"/>
    <cellStyle name="Comma 4 2 2 2 3 2 19 21" xfId="15402"/>
    <cellStyle name="Comma 4 2 2 2 3 2 19 22" xfId="15403"/>
    <cellStyle name="Comma 4 2 2 2 3 2 19 3" xfId="15404"/>
    <cellStyle name="Comma 4 2 2 2 3 2 19 4" xfId="15405"/>
    <cellStyle name="Comma 4 2 2 2 3 2 19 5" xfId="15406"/>
    <cellStyle name="Comma 4 2 2 2 3 2 19 6" xfId="15407"/>
    <cellStyle name="Comma 4 2 2 2 3 2 19 7" xfId="15408"/>
    <cellStyle name="Comma 4 2 2 2 3 2 19 8" xfId="15409"/>
    <cellStyle name="Comma 4 2 2 2 3 2 19 9" xfId="15410"/>
    <cellStyle name="Comma 4 2 2 2 3 2 2" xfId="15411"/>
    <cellStyle name="Comma 4 2 2 2 3 2 20" xfId="15412"/>
    <cellStyle name="Comma 4 2 2 2 3 2 21" xfId="15413"/>
    <cellStyle name="Comma 4 2 2 2 3 2 22" xfId="15414"/>
    <cellStyle name="Comma 4 2 2 2 3 2 23" xfId="15415"/>
    <cellStyle name="Comma 4 2 2 2 3 2 24" xfId="15416"/>
    <cellStyle name="Comma 4 2 2 2 3 2 25" xfId="15417"/>
    <cellStyle name="Comma 4 2 2 2 3 2 26" xfId="15418"/>
    <cellStyle name="Comma 4 2 2 2 3 2 27" xfId="15419"/>
    <cellStyle name="Comma 4 2 2 2 3 2 28" xfId="15420"/>
    <cellStyle name="Comma 4 2 2 2 3 2 29" xfId="15421"/>
    <cellStyle name="Comma 4 2 2 2 3 2 3" xfId="15422"/>
    <cellStyle name="Comma 4 2 2 2 3 2 30" xfId="15423"/>
    <cellStyle name="Comma 4 2 2 2 3 2 31" xfId="15424"/>
    <cellStyle name="Comma 4 2 2 2 3 2 32" xfId="15425"/>
    <cellStyle name="Comma 4 2 2 2 3 2 33" xfId="15426"/>
    <cellStyle name="Comma 4 2 2 2 3 2 34" xfId="15427"/>
    <cellStyle name="Comma 4 2 2 2 3 2 35" xfId="15428"/>
    <cellStyle name="Comma 4 2 2 2 3 2 36" xfId="15429"/>
    <cellStyle name="Comma 4 2 2 2 3 2 37" xfId="15430"/>
    <cellStyle name="Comma 4 2 2 2 3 2 38" xfId="15431"/>
    <cellStyle name="Comma 4 2 2 2 3 2 39" xfId="15432"/>
    <cellStyle name="Comma 4 2 2 2 3 2 4" xfId="15433"/>
    <cellStyle name="Comma 4 2 2 2 3 2 40" xfId="15434"/>
    <cellStyle name="Comma 4 2 2 2 3 2 5" xfId="15435"/>
    <cellStyle name="Comma 4 2 2 2 3 2 6" xfId="15436"/>
    <cellStyle name="Comma 4 2 2 2 3 2 7" xfId="15437"/>
    <cellStyle name="Comma 4 2 2 2 3 2 8" xfId="15438"/>
    <cellStyle name="Comma 4 2 2 2 3 2 9" xfId="15439"/>
    <cellStyle name="Comma 4 2 2 2 3 2 9 10" xfId="15440"/>
    <cellStyle name="Comma 4 2 2 2 3 2 9 11" xfId="15441"/>
    <cellStyle name="Comma 4 2 2 2 3 2 9 12" xfId="15442"/>
    <cellStyle name="Comma 4 2 2 2 3 2 9 13" xfId="15443"/>
    <cellStyle name="Comma 4 2 2 2 3 2 9 14" xfId="15444"/>
    <cellStyle name="Comma 4 2 2 2 3 2 9 15" xfId="15445"/>
    <cellStyle name="Comma 4 2 2 2 3 2 9 16" xfId="15446"/>
    <cellStyle name="Comma 4 2 2 2 3 2 9 17" xfId="15447"/>
    <cellStyle name="Comma 4 2 2 2 3 2 9 18" xfId="15448"/>
    <cellStyle name="Comma 4 2 2 2 3 2 9 19" xfId="15449"/>
    <cellStyle name="Comma 4 2 2 2 3 2 9 2" xfId="15450"/>
    <cellStyle name="Comma 4 2 2 2 3 2 9 20" xfId="15451"/>
    <cellStyle name="Comma 4 2 2 2 3 2 9 21" xfId="15452"/>
    <cellStyle name="Comma 4 2 2 2 3 2 9 22" xfId="15453"/>
    <cellStyle name="Comma 4 2 2 2 3 2 9 3" xfId="15454"/>
    <cellStyle name="Comma 4 2 2 2 3 2 9 4" xfId="15455"/>
    <cellStyle name="Comma 4 2 2 2 3 2 9 5" xfId="15456"/>
    <cellStyle name="Comma 4 2 2 2 3 2 9 6" xfId="15457"/>
    <cellStyle name="Comma 4 2 2 2 3 2 9 7" xfId="15458"/>
    <cellStyle name="Comma 4 2 2 2 3 2 9 8" xfId="15459"/>
    <cellStyle name="Comma 4 2 2 2 3 2 9 9" xfId="15460"/>
    <cellStyle name="Comma 4 2 2 2 3 20" xfId="15461"/>
    <cellStyle name="Comma 4 2 2 2 3 21" xfId="15462"/>
    <cellStyle name="Comma 4 2 2 2 3 22" xfId="15463"/>
    <cellStyle name="Comma 4 2 2 2 3 23" xfId="15464"/>
    <cellStyle name="Comma 4 2 2 2 3 24" xfId="15465"/>
    <cellStyle name="Comma 4 2 2 2 3 25" xfId="15466"/>
    <cellStyle name="Comma 4 2 2 2 3 26" xfId="15467"/>
    <cellStyle name="Comma 4 2 2 2 3 27" xfId="15468"/>
    <cellStyle name="Comma 4 2 2 2 3 28" xfId="15469"/>
    <cellStyle name="Comma 4 2 2 2 3 29" xfId="15470"/>
    <cellStyle name="Comma 4 2 2 2 3 3" xfId="15471"/>
    <cellStyle name="Comma 4 2 2 2 3 30" xfId="15472"/>
    <cellStyle name="Comma 4 2 2 2 3 31" xfId="15473"/>
    <cellStyle name="Comma 4 2 2 2 3 32" xfId="15474"/>
    <cellStyle name="Comma 4 2 2 2 3 33" xfId="15475"/>
    <cellStyle name="Comma 4 2 2 2 3 34" xfId="15476"/>
    <cellStyle name="Comma 4 2 2 2 3 35" xfId="15477"/>
    <cellStyle name="Comma 4 2 2 2 3 36" xfId="15478"/>
    <cellStyle name="Comma 4 2 2 2 3 37" xfId="15479"/>
    <cellStyle name="Comma 4 2 2 2 3 38" xfId="15480"/>
    <cellStyle name="Comma 4 2 2 2 3 39" xfId="15481"/>
    <cellStyle name="Comma 4 2 2 2 3 4" xfId="15482"/>
    <cellStyle name="Comma 4 2 2 2 3 40" xfId="15483"/>
    <cellStyle name="Comma 4 2 2 2 3 5" xfId="15484"/>
    <cellStyle name="Comma 4 2 2 2 3 6" xfId="15485"/>
    <cellStyle name="Comma 4 2 2 2 3 7" xfId="15486"/>
    <cellStyle name="Comma 4 2 2 2 3 8" xfId="15487"/>
    <cellStyle name="Comma 4 2 2 2 3 9" xfId="15488"/>
    <cellStyle name="Comma 4 2 2 2 30" xfId="15489"/>
    <cellStyle name="Comma 4 2 2 2 31" xfId="15490"/>
    <cellStyle name="Comma 4 2 2 2 32" xfId="15491"/>
    <cellStyle name="Comma 4 2 2 2 33" xfId="15492"/>
    <cellStyle name="Comma 4 2 2 2 34" xfId="15493"/>
    <cellStyle name="Comma 4 2 2 2 35" xfId="15494"/>
    <cellStyle name="Comma 4 2 2 2 36" xfId="15495"/>
    <cellStyle name="Comma 4 2 2 2 37" xfId="15496"/>
    <cellStyle name="Comma 4 2 2 2 38" xfId="15497"/>
    <cellStyle name="Comma 4 2 2 2 39" xfId="15498"/>
    <cellStyle name="Comma 4 2 2 2 4" xfId="15499"/>
    <cellStyle name="Comma 4 2 2 2 4 10" xfId="15500"/>
    <cellStyle name="Comma 4 2 2 2 4 10 10" xfId="15501"/>
    <cellStyle name="Comma 4 2 2 2 4 10 11" xfId="15502"/>
    <cellStyle name="Comma 4 2 2 2 4 10 12" xfId="15503"/>
    <cellStyle name="Comma 4 2 2 2 4 10 13" xfId="15504"/>
    <cellStyle name="Comma 4 2 2 2 4 10 14" xfId="15505"/>
    <cellStyle name="Comma 4 2 2 2 4 10 15" xfId="15506"/>
    <cellStyle name="Comma 4 2 2 2 4 10 16" xfId="15507"/>
    <cellStyle name="Comma 4 2 2 2 4 10 17" xfId="15508"/>
    <cellStyle name="Comma 4 2 2 2 4 10 18" xfId="15509"/>
    <cellStyle name="Comma 4 2 2 2 4 10 19" xfId="15510"/>
    <cellStyle name="Comma 4 2 2 2 4 10 2" xfId="15511"/>
    <cellStyle name="Comma 4 2 2 2 4 10 20" xfId="15512"/>
    <cellStyle name="Comma 4 2 2 2 4 10 21" xfId="15513"/>
    <cellStyle name="Comma 4 2 2 2 4 10 22" xfId="15514"/>
    <cellStyle name="Comma 4 2 2 2 4 10 3" xfId="15515"/>
    <cellStyle name="Comma 4 2 2 2 4 10 4" xfId="15516"/>
    <cellStyle name="Comma 4 2 2 2 4 10 5" xfId="15517"/>
    <cellStyle name="Comma 4 2 2 2 4 10 6" xfId="15518"/>
    <cellStyle name="Comma 4 2 2 2 4 10 7" xfId="15519"/>
    <cellStyle name="Comma 4 2 2 2 4 10 8" xfId="15520"/>
    <cellStyle name="Comma 4 2 2 2 4 10 9" xfId="15521"/>
    <cellStyle name="Comma 4 2 2 2 4 11" xfId="15522"/>
    <cellStyle name="Comma 4 2 2 2 4 11 10" xfId="15523"/>
    <cellStyle name="Comma 4 2 2 2 4 11 11" xfId="15524"/>
    <cellStyle name="Comma 4 2 2 2 4 11 12" xfId="15525"/>
    <cellStyle name="Comma 4 2 2 2 4 11 13" xfId="15526"/>
    <cellStyle name="Comma 4 2 2 2 4 11 14" xfId="15527"/>
    <cellStyle name="Comma 4 2 2 2 4 11 15" xfId="15528"/>
    <cellStyle name="Comma 4 2 2 2 4 11 16" xfId="15529"/>
    <cellStyle name="Comma 4 2 2 2 4 11 17" xfId="15530"/>
    <cellStyle name="Comma 4 2 2 2 4 11 18" xfId="15531"/>
    <cellStyle name="Comma 4 2 2 2 4 11 19" xfId="15532"/>
    <cellStyle name="Comma 4 2 2 2 4 11 2" xfId="15533"/>
    <cellStyle name="Comma 4 2 2 2 4 11 20" xfId="15534"/>
    <cellStyle name="Comma 4 2 2 2 4 11 21" xfId="15535"/>
    <cellStyle name="Comma 4 2 2 2 4 11 22" xfId="15536"/>
    <cellStyle name="Comma 4 2 2 2 4 11 3" xfId="15537"/>
    <cellStyle name="Comma 4 2 2 2 4 11 4" xfId="15538"/>
    <cellStyle name="Comma 4 2 2 2 4 11 5" xfId="15539"/>
    <cellStyle name="Comma 4 2 2 2 4 11 6" xfId="15540"/>
    <cellStyle name="Comma 4 2 2 2 4 11 7" xfId="15541"/>
    <cellStyle name="Comma 4 2 2 2 4 11 8" xfId="15542"/>
    <cellStyle name="Comma 4 2 2 2 4 11 9" xfId="15543"/>
    <cellStyle name="Comma 4 2 2 2 4 12" xfId="15544"/>
    <cellStyle name="Comma 4 2 2 2 4 12 10" xfId="15545"/>
    <cellStyle name="Comma 4 2 2 2 4 12 11" xfId="15546"/>
    <cellStyle name="Comma 4 2 2 2 4 12 12" xfId="15547"/>
    <cellStyle name="Comma 4 2 2 2 4 12 13" xfId="15548"/>
    <cellStyle name="Comma 4 2 2 2 4 12 14" xfId="15549"/>
    <cellStyle name="Comma 4 2 2 2 4 12 15" xfId="15550"/>
    <cellStyle name="Comma 4 2 2 2 4 12 16" xfId="15551"/>
    <cellStyle name="Comma 4 2 2 2 4 12 17" xfId="15552"/>
    <cellStyle name="Comma 4 2 2 2 4 12 18" xfId="15553"/>
    <cellStyle name="Comma 4 2 2 2 4 12 19" xfId="15554"/>
    <cellStyle name="Comma 4 2 2 2 4 12 2" xfId="15555"/>
    <cellStyle name="Comma 4 2 2 2 4 12 20" xfId="15556"/>
    <cellStyle name="Comma 4 2 2 2 4 12 21" xfId="15557"/>
    <cellStyle name="Comma 4 2 2 2 4 12 22" xfId="15558"/>
    <cellStyle name="Comma 4 2 2 2 4 12 3" xfId="15559"/>
    <cellStyle name="Comma 4 2 2 2 4 12 4" xfId="15560"/>
    <cellStyle name="Comma 4 2 2 2 4 12 5" xfId="15561"/>
    <cellStyle name="Comma 4 2 2 2 4 12 6" xfId="15562"/>
    <cellStyle name="Comma 4 2 2 2 4 12 7" xfId="15563"/>
    <cellStyle name="Comma 4 2 2 2 4 12 8" xfId="15564"/>
    <cellStyle name="Comma 4 2 2 2 4 12 9" xfId="15565"/>
    <cellStyle name="Comma 4 2 2 2 4 13" xfId="15566"/>
    <cellStyle name="Comma 4 2 2 2 4 14" xfId="15567"/>
    <cellStyle name="Comma 4 2 2 2 4 15" xfId="15568"/>
    <cellStyle name="Comma 4 2 2 2 4 16" xfId="15569"/>
    <cellStyle name="Comma 4 2 2 2 4 17" xfId="15570"/>
    <cellStyle name="Comma 4 2 2 2 4 18" xfId="15571"/>
    <cellStyle name="Comma 4 2 2 2 4 19" xfId="15572"/>
    <cellStyle name="Comma 4 2 2 2 4 2" xfId="15573"/>
    <cellStyle name="Comma 4 2 2 2 4 2 10" xfId="15574"/>
    <cellStyle name="Comma 4 2 2 2 4 2 11" xfId="15575"/>
    <cellStyle name="Comma 4 2 2 2 4 2 12" xfId="15576"/>
    <cellStyle name="Comma 4 2 2 2 4 2 13" xfId="15577"/>
    <cellStyle name="Comma 4 2 2 2 4 2 14" xfId="15578"/>
    <cellStyle name="Comma 4 2 2 2 4 2 15" xfId="15579"/>
    <cellStyle name="Comma 4 2 2 2 4 2 16" xfId="15580"/>
    <cellStyle name="Comma 4 2 2 2 4 2 17" xfId="15581"/>
    <cellStyle name="Comma 4 2 2 2 4 2 18" xfId="15582"/>
    <cellStyle name="Comma 4 2 2 2 4 2 19" xfId="15583"/>
    <cellStyle name="Comma 4 2 2 2 4 2 2" xfId="15584"/>
    <cellStyle name="Comma 4 2 2 2 4 2 20" xfId="15585"/>
    <cellStyle name="Comma 4 2 2 2 4 2 21" xfId="15586"/>
    <cellStyle name="Comma 4 2 2 2 4 2 22" xfId="15587"/>
    <cellStyle name="Comma 4 2 2 2 4 2 3" xfId="15588"/>
    <cellStyle name="Comma 4 2 2 2 4 2 4" xfId="15589"/>
    <cellStyle name="Comma 4 2 2 2 4 2 5" xfId="15590"/>
    <cellStyle name="Comma 4 2 2 2 4 2 6" xfId="15591"/>
    <cellStyle name="Comma 4 2 2 2 4 2 7" xfId="15592"/>
    <cellStyle name="Comma 4 2 2 2 4 2 8" xfId="15593"/>
    <cellStyle name="Comma 4 2 2 2 4 2 9" xfId="15594"/>
    <cellStyle name="Comma 4 2 2 2 4 20" xfId="15595"/>
    <cellStyle name="Comma 4 2 2 2 4 21" xfId="15596"/>
    <cellStyle name="Comma 4 2 2 2 4 22" xfId="15597"/>
    <cellStyle name="Comma 4 2 2 2 4 23" xfId="15598"/>
    <cellStyle name="Comma 4 2 2 2 4 24" xfId="15599"/>
    <cellStyle name="Comma 4 2 2 2 4 25" xfId="15600"/>
    <cellStyle name="Comma 4 2 2 2 4 26" xfId="15601"/>
    <cellStyle name="Comma 4 2 2 2 4 27" xfId="15602"/>
    <cellStyle name="Comma 4 2 2 2 4 28" xfId="15603"/>
    <cellStyle name="Comma 4 2 2 2 4 29" xfId="15604"/>
    <cellStyle name="Comma 4 2 2 2 4 3" xfId="15605"/>
    <cellStyle name="Comma 4 2 2 2 4 3 10" xfId="15606"/>
    <cellStyle name="Comma 4 2 2 2 4 3 11" xfId="15607"/>
    <cellStyle name="Comma 4 2 2 2 4 3 12" xfId="15608"/>
    <cellStyle name="Comma 4 2 2 2 4 3 13" xfId="15609"/>
    <cellStyle name="Comma 4 2 2 2 4 3 14" xfId="15610"/>
    <cellStyle name="Comma 4 2 2 2 4 3 15" xfId="15611"/>
    <cellStyle name="Comma 4 2 2 2 4 3 16" xfId="15612"/>
    <cellStyle name="Comma 4 2 2 2 4 3 17" xfId="15613"/>
    <cellStyle name="Comma 4 2 2 2 4 3 18" xfId="15614"/>
    <cellStyle name="Comma 4 2 2 2 4 3 19" xfId="15615"/>
    <cellStyle name="Comma 4 2 2 2 4 3 2" xfId="15616"/>
    <cellStyle name="Comma 4 2 2 2 4 3 20" xfId="15617"/>
    <cellStyle name="Comma 4 2 2 2 4 3 21" xfId="15618"/>
    <cellStyle name="Comma 4 2 2 2 4 3 22" xfId="15619"/>
    <cellStyle name="Comma 4 2 2 2 4 3 3" xfId="15620"/>
    <cellStyle name="Comma 4 2 2 2 4 3 4" xfId="15621"/>
    <cellStyle name="Comma 4 2 2 2 4 3 5" xfId="15622"/>
    <cellStyle name="Comma 4 2 2 2 4 3 6" xfId="15623"/>
    <cellStyle name="Comma 4 2 2 2 4 3 7" xfId="15624"/>
    <cellStyle name="Comma 4 2 2 2 4 3 8" xfId="15625"/>
    <cellStyle name="Comma 4 2 2 2 4 3 9" xfId="15626"/>
    <cellStyle name="Comma 4 2 2 2 4 30" xfId="15627"/>
    <cellStyle name="Comma 4 2 2 2 4 31" xfId="15628"/>
    <cellStyle name="Comma 4 2 2 2 4 32" xfId="15629"/>
    <cellStyle name="Comma 4 2 2 2 4 33" xfId="15630"/>
    <cellStyle name="Comma 4 2 2 2 4 4" xfId="15631"/>
    <cellStyle name="Comma 4 2 2 2 4 4 10" xfId="15632"/>
    <cellStyle name="Comma 4 2 2 2 4 4 11" xfId="15633"/>
    <cellStyle name="Comma 4 2 2 2 4 4 12" xfId="15634"/>
    <cellStyle name="Comma 4 2 2 2 4 4 13" xfId="15635"/>
    <cellStyle name="Comma 4 2 2 2 4 4 14" xfId="15636"/>
    <cellStyle name="Comma 4 2 2 2 4 4 15" xfId="15637"/>
    <cellStyle name="Comma 4 2 2 2 4 4 16" xfId="15638"/>
    <cellStyle name="Comma 4 2 2 2 4 4 17" xfId="15639"/>
    <cellStyle name="Comma 4 2 2 2 4 4 18" xfId="15640"/>
    <cellStyle name="Comma 4 2 2 2 4 4 19" xfId="15641"/>
    <cellStyle name="Comma 4 2 2 2 4 4 2" xfId="15642"/>
    <cellStyle name="Comma 4 2 2 2 4 4 20" xfId="15643"/>
    <cellStyle name="Comma 4 2 2 2 4 4 21" xfId="15644"/>
    <cellStyle name="Comma 4 2 2 2 4 4 22" xfId="15645"/>
    <cellStyle name="Comma 4 2 2 2 4 4 3" xfId="15646"/>
    <cellStyle name="Comma 4 2 2 2 4 4 4" xfId="15647"/>
    <cellStyle name="Comma 4 2 2 2 4 4 5" xfId="15648"/>
    <cellStyle name="Comma 4 2 2 2 4 4 6" xfId="15649"/>
    <cellStyle name="Comma 4 2 2 2 4 4 7" xfId="15650"/>
    <cellStyle name="Comma 4 2 2 2 4 4 8" xfId="15651"/>
    <cellStyle name="Comma 4 2 2 2 4 4 9" xfId="15652"/>
    <cellStyle name="Comma 4 2 2 2 4 5" xfId="15653"/>
    <cellStyle name="Comma 4 2 2 2 4 5 10" xfId="15654"/>
    <cellStyle name="Comma 4 2 2 2 4 5 11" xfId="15655"/>
    <cellStyle name="Comma 4 2 2 2 4 5 12" xfId="15656"/>
    <cellStyle name="Comma 4 2 2 2 4 5 13" xfId="15657"/>
    <cellStyle name="Comma 4 2 2 2 4 5 14" xfId="15658"/>
    <cellStyle name="Comma 4 2 2 2 4 5 15" xfId="15659"/>
    <cellStyle name="Comma 4 2 2 2 4 5 16" xfId="15660"/>
    <cellStyle name="Comma 4 2 2 2 4 5 17" xfId="15661"/>
    <cellStyle name="Comma 4 2 2 2 4 5 18" xfId="15662"/>
    <cellStyle name="Comma 4 2 2 2 4 5 19" xfId="15663"/>
    <cellStyle name="Comma 4 2 2 2 4 5 2" xfId="15664"/>
    <cellStyle name="Comma 4 2 2 2 4 5 20" xfId="15665"/>
    <cellStyle name="Comma 4 2 2 2 4 5 21" xfId="15666"/>
    <cellStyle name="Comma 4 2 2 2 4 5 22" xfId="15667"/>
    <cellStyle name="Comma 4 2 2 2 4 5 3" xfId="15668"/>
    <cellStyle name="Comma 4 2 2 2 4 5 4" xfId="15669"/>
    <cellStyle name="Comma 4 2 2 2 4 5 5" xfId="15670"/>
    <cellStyle name="Comma 4 2 2 2 4 5 6" xfId="15671"/>
    <cellStyle name="Comma 4 2 2 2 4 5 7" xfId="15672"/>
    <cellStyle name="Comma 4 2 2 2 4 5 8" xfId="15673"/>
    <cellStyle name="Comma 4 2 2 2 4 5 9" xfId="15674"/>
    <cellStyle name="Comma 4 2 2 2 4 6" xfId="15675"/>
    <cellStyle name="Comma 4 2 2 2 4 6 10" xfId="15676"/>
    <cellStyle name="Comma 4 2 2 2 4 6 11" xfId="15677"/>
    <cellStyle name="Comma 4 2 2 2 4 6 12" xfId="15678"/>
    <cellStyle name="Comma 4 2 2 2 4 6 13" xfId="15679"/>
    <cellStyle name="Comma 4 2 2 2 4 6 14" xfId="15680"/>
    <cellStyle name="Comma 4 2 2 2 4 6 15" xfId="15681"/>
    <cellStyle name="Comma 4 2 2 2 4 6 16" xfId="15682"/>
    <cellStyle name="Comma 4 2 2 2 4 6 17" xfId="15683"/>
    <cellStyle name="Comma 4 2 2 2 4 6 18" xfId="15684"/>
    <cellStyle name="Comma 4 2 2 2 4 6 19" xfId="15685"/>
    <cellStyle name="Comma 4 2 2 2 4 6 2" xfId="15686"/>
    <cellStyle name="Comma 4 2 2 2 4 6 20" xfId="15687"/>
    <cellStyle name="Comma 4 2 2 2 4 6 21" xfId="15688"/>
    <cellStyle name="Comma 4 2 2 2 4 6 22" xfId="15689"/>
    <cellStyle name="Comma 4 2 2 2 4 6 3" xfId="15690"/>
    <cellStyle name="Comma 4 2 2 2 4 6 4" xfId="15691"/>
    <cellStyle name="Comma 4 2 2 2 4 6 5" xfId="15692"/>
    <cellStyle name="Comma 4 2 2 2 4 6 6" xfId="15693"/>
    <cellStyle name="Comma 4 2 2 2 4 6 7" xfId="15694"/>
    <cellStyle name="Comma 4 2 2 2 4 6 8" xfId="15695"/>
    <cellStyle name="Comma 4 2 2 2 4 6 9" xfId="15696"/>
    <cellStyle name="Comma 4 2 2 2 4 7" xfId="15697"/>
    <cellStyle name="Comma 4 2 2 2 4 7 10" xfId="15698"/>
    <cellStyle name="Comma 4 2 2 2 4 7 11" xfId="15699"/>
    <cellStyle name="Comma 4 2 2 2 4 7 12" xfId="15700"/>
    <cellStyle name="Comma 4 2 2 2 4 7 13" xfId="15701"/>
    <cellStyle name="Comma 4 2 2 2 4 7 14" xfId="15702"/>
    <cellStyle name="Comma 4 2 2 2 4 7 15" xfId="15703"/>
    <cellStyle name="Comma 4 2 2 2 4 7 16" xfId="15704"/>
    <cellStyle name="Comma 4 2 2 2 4 7 17" xfId="15705"/>
    <cellStyle name="Comma 4 2 2 2 4 7 18" xfId="15706"/>
    <cellStyle name="Comma 4 2 2 2 4 7 19" xfId="15707"/>
    <cellStyle name="Comma 4 2 2 2 4 7 2" xfId="15708"/>
    <cellStyle name="Comma 4 2 2 2 4 7 20" xfId="15709"/>
    <cellStyle name="Comma 4 2 2 2 4 7 21" xfId="15710"/>
    <cellStyle name="Comma 4 2 2 2 4 7 22" xfId="15711"/>
    <cellStyle name="Comma 4 2 2 2 4 7 3" xfId="15712"/>
    <cellStyle name="Comma 4 2 2 2 4 7 4" xfId="15713"/>
    <cellStyle name="Comma 4 2 2 2 4 7 5" xfId="15714"/>
    <cellStyle name="Comma 4 2 2 2 4 7 6" xfId="15715"/>
    <cellStyle name="Comma 4 2 2 2 4 7 7" xfId="15716"/>
    <cellStyle name="Comma 4 2 2 2 4 7 8" xfId="15717"/>
    <cellStyle name="Comma 4 2 2 2 4 7 9" xfId="15718"/>
    <cellStyle name="Comma 4 2 2 2 4 8" xfId="15719"/>
    <cellStyle name="Comma 4 2 2 2 4 8 10" xfId="15720"/>
    <cellStyle name="Comma 4 2 2 2 4 8 11" xfId="15721"/>
    <cellStyle name="Comma 4 2 2 2 4 8 12" xfId="15722"/>
    <cellStyle name="Comma 4 2 2 2 4 8 13" xfId="15723"/>
    <cellStyle name="Comma 4 2 2 2 4 8 14" xfId="15724"/>
    <cellStyle name="Comma 4 2 2 2 4 8 15" xfId="15725"/>
    <cellStyle name="Comma 4 2 2 2 4 8 16" xfId="15726"/>
    <cellStyle name="Comma 4 2 2 2 4 8 17" xfId="15727"/>
    <cellStyle name="Comma 4 2 2 2 4 8 18" xfId="15728"/>
    <cellStyle name="Comma 4 2 2 2 4 8 19" xfId="15729"/>
    <cellStyle name="Comma 4 2 2 2 4 8 2" xfId="15730"/>
    <cellStyle name="Comma 4 2 2 2 4 8 20" xfId="15731"/>
    <cellStyle name="Comma 4 2 2 2 4 8 21" xfId="15732"/>
    <cellStyle name="Comma 4 2 2 2 4 8 22" xfId="15733"/>
    <cellStyle name="Comma 4 2 2 2 4 8 3" xfId="15734"/>
    <cellStyle name="Comma 4 2 2 2 4 8 4" xfId="15735"/>
    <cellStyle name="Comma 4 2 2 2 4 8 5" xfId="15736"/>
    <cellStyle name="Comma 4 2 2 2 4 8 6" xfId="15737"/>
    <cellStyle name="Comma 4 2 2 2 4 8 7" xfId="15738"/>
    <cellStyle name="Comma 4 2 2 2 4 8 8" xfId="15739"/>
    <cellStyle name="Comma 4 2 2 2 4 8 9" xfId="15740"/>
    <cellStyle name="Comma 4 2 2 2 4 9" xfId="15741"/>
    <cellStyle name="Comma 4 2 2 2 4 9 10" xfId="15742"/>
    <cellStyle name="Comma 4 2 2 2 4 9 11" xfId="15743"/>
    <cellStyle name="Comma 4 2 2 2 4 9 12" xfId="15744"/>
    <cellStyle name="Comma 4 2 2 2 4 9 13" xfId="15745"/>
    <cellStyle name="Comma 4 2 2 2 4 9 14" xfId="15746"/>
    <cellStyle name="Comma 4 2 2 2 4 9 15" xfId="15747"/>
    <cellStyle name="Comma 4 2 2 2 4 9 16" xfId="15748"/>
    <cellStyle name="Comma 4 2 2 2 4 9 17" xfId="15749"/>
    <cellStyle name="Comma 4 2 2 2 4 9 18" xfId="15750"/>
    <cellStyle name="Comma 4 2 2 2 4 9 19" xfId="15751"/>
    <cellStyle name="Comma 4 2 2 2 4 9 2" xfId="15752"/>
    <cellStyle name="Comma 4 2 2 2 4 9 20" xfId="15753"/>
    <cellStyle name="Comma 4 2 2 2 4 9 21" xfId="15754"/>
    <cellStyle name="Comma 4 2 2 2 4 9 22" xfId="15755"/>
    <cellStyle name="Comma 4 2 2 2 4 9 3" xfId="15756"/>
    <cellStyle name="Comma 4 2 2 2 4 9 4" xfId="15757"/>
    <cellStyle name="Comma 4 2 2 2 4 9 5" xfId="15758"/>
    <cellStyle name="Comma 4 2 2 2 4 9 6" xfId="15759"/>
    <cellStyle name="Comma 4 2 2 2 4 9 7" xfId="15760"/>
    <cellStyle name="Comma 4 2 2 2 4 9 8" xfId="15761"/>
    <cellStyle name="Comma 4 2 2 2 4 9 9" xfId="15762"/>
    <cellStyle name="Comma 4 2 2 2 40" xfId="15763"/>
    <cellStyle name="Comma 4 2 2 2 41" xfId="15764"/>
    <cellStyle name="Comma 4 2 2 2 42" xfId="15765"/>
    <cellStyle name="Comma 4 2 2 2 43" xfId="15766"/>
    <cellStyle name="Comma 4 2 2 2 44" xfId="15767"/>
    <cellStyle name="Comma 4 2 2 2 45" xfId="15768"/>
    <cellStyle name="Comma 4 2 2 2 5" xfId="15769"/>
    <cellStyle name="Comma 4 2 2 2 5 10" xfId="15770"/>
    <cellStyle name="Comma 4 2 2 2 5 10 10" xfId="15771"/>
    <cellStyle name="Comma 4 2 2 2 5 10 11" xfId="15772"/>
    <cellStyle name="Comma 4 2 2 2 5 10 12" xfId="15773"/>
    <cellStyle name="Comma 4 2 2 2 5 10 13" xfId="15774"/>
    <cellStyle name="Comma 4 2 2 2 5 10 14" xfId="15775"/>
    <cellStyle name="Comma 4 2 2 2 5 10 15" xfId="15776"/>
    <cellStyle name="Comma 4 2 2 2 5 10 16" xfId="15777"/>
    <cellStyle name="Comma 4 2 2 2 5 10 17" xfId="15778"/>
    <cellStyle name="Comma 4 2 2 2 5 10 18" xfId="15779"/>
    <cellStyle name="Comma 4 2 2 2 5 10 19" xfId="15780"/>
    <cellStyle name="Comma 4 2 2 2 5 10 2" xfId="15781"/>
    <cellStyle name="Comma 4 2 2 2 5 10 20" xfId="15782"/>
    <cellStyle name="Comma 4 2 2 2 5 10 21" xfId="15783"/>
    <cellStyle name="Comma 4 2 2 2 5 10 22" xfId="15784"/>
    <cellStyle name="Comma 4 2 2 2 5 10 3" xfId="15785"/>
    <cellStyle name="Comma 4 2 2 2 5 10 4" xfId="15786"/>
    <cellStyle name="Comma 4 2 2 2 5 10 5" xfId="15787"/>
    <cellStyle name="Comma 4 2 2 2 5 10 6" xfId="15788"/>
    <cellStyle name="Comma 4 2 2 2 5 10 7" xfId="15789"/>
    <cellStyle name="Comma 4 2 2 2 5 10 8" xfId="15790"/>
    <cellStyle name="Comma 4 2 2 2 5 10 9" xfId="15791"/>
    <cellStyle name="Comma 4 2 2 2 5 11" xfId="15792"/>
    <cellStyle name="Comma 4 2 2 2 5 11 10" xfId="15793"/>
    <cellStyle name="Comma 4 2 2 2 5 11 11" xfId="15794"/>
    <cellStyle name="Comma 4 2 2 2 5 11 12" xfId="15795"/>
    <cellStyle name="Comma 4 2 2 2 5 11 13" xfId="15796"/>
    <cellStyle name="Comma 4 2 2 2 5 11 14" xfId="15797"/>
    <cellStyle name="Comma 4 2 2 2 5 11 15" xfId="15798"/>
    <cellStyle name="Comma 4 2 2 2 5 11 16" xfId="15799"/>
    <cellStyle name="Comma 4 2 2 2 5 11 17" xfId="15800"/>
    <cellStyle name="Comma 4 2 2 2 5 11 18" xfId="15801"/>
    <cellStyle name="Comma 4 2 2 2 5 11 19" xfId="15802"/>
    <cellStyle name="Comma 4 2 2 2 5 11 2" xfId="15803"/>
    <cellStyle name="Comma 4 2 2 2 5 11 20" xfId="15804"/>
    <cellStyle name="Comma 4 2 2 2 5 11 21" xfId="15805"/>
    <cellStyle name="Comma 4 2 2 2 5 11 22" xfId="15806"/>
    <cellStyle name="Comma 4 2 2 2 5 11 3" xfId="15807"/>
    <cellStyle name="Comma 4 2 2 2 5 11 4" xfId="15808"/>
    <cellStyle name="Comma 4 2 2 2 5 11 5" xfId="15809"/>
    <cellStyle name="Comma 4 2 2 2 5 11 6" xfId="15810"/>
    <cellStyle name="Comma 4 2 2 2 5 11 7" xfId="15811"/>
    <cellStyle name="Comma 4 2 2 2 5 11 8" xfId="15812"/>
    <cellStyle name="Comma 4 2 2 2 5 11 9" xfId="15813"/>
    <cellStyle name="Comma 4 2 2 2 5 12" xfId="15814"/>
    <cellStyle name="Comma 4 2 2 2 5 12 10" xfId="15815"/>
    <cellStyle name="Comma 4 2 2 2 5 12 11" xfId="15816"/>
    <cellStyle name="Comma 4 2 2 2 5 12 12" xfId="15817"/>
    <cellStyle name="Comma 4 2 2 2 5 12 13" xfId="15818"/>
    <cellStyle name="Comma 4 2 2 2 5 12 14" xfId="15819"/>
    <cellStyle name="Comma 4 2 2 2 5 12 15" xfId="15820"/>
    <cellStyle name="Comma 4 2 2 2 5 12 16" xfId="15821"/>
    <cellStyle name="Comma 4 2 2 2 5 12 17" xfId="15822"/>
    <cellStyle name="Comma 4 2 2 2 5 12 18" xfId="15823"/>
    <cellStyle name="Comma 4 2 2 2 5 12 19" xfId="15824"/>
    <cellStyle name="Comma 4 2 2 2 5 12 2" xfId="15825"/>
    <cellStyle name="Comma 4 2 2 2 5 12 20" xfId="15826"/>
    <cellStyle name="Comma 4 2 2 2 5 12 21" xfId="15827"/>
    <cellStyle name="Comma 4 2 2 2 5 12 22" xfId="15828"/>
    <cellStyle name="Comma 4 2 2 2 5 12 3" xfId="15829"/>
    <cellStyle name="Comma 4 2 2 2 5 12 4" xfId="15830"/>
    <cellStyle name="Comma 4 2 2 2 5 12 5" xfId="15831"/>
    <cellStyle name="Comma 4 2 2 2 5 12 6" xfId="15832"/>
    <cellStyle name="Comma 4 2 2 2 5 12 7" xfId="15833"/>
    <cellStyle name="Comma 4 2 2 2 5 12 8" xfId="15834"/>
    <cellStyle name="Comma 4 2 2 2 5 12 9" xfId="15835"/>
    <cellStyle name="Comma 4 2 2 2 5 13" xfId="15836"/>
    <cellStyle name="Comma 4 2 2 2 5 14" xfId="15837"/>
    <cellStyle name="Comma 4 2 2 2 5 15" xfId="15838"/>
    <cellStyle name="Comma 4 2 2 2 5 16" xfId="15839"/>
    <cellStyle name="Comma 4 2 2 2 5 17" xfId="15840"/>
    <cellStyle name="Comma 4 2 2 2 5 18" xfId="15841"/>
    <cellStyle name="Comma 4 2 2 2 5 19" xfId="15842"/>
    <cellStyle name="Comma 4 2 2 2 5 2" xfId="15843"/>
    <cellStyle name="Comma 4 2 2 2 5 2 10" xfId="15844"/>
    <cellStyle name="Comma 4 2 2 2 5 2 11" xfId="15845"/>
    <cellStyle name="Comma 4 2 2 2 5 2 12" xfId="15846"/>
    <cellStyle name="Comma 4 2 2 2 5 2 13" xfId="15847"/>
    <cellStyle name="Comma 4 2 2 2 5 2 14" xfId="15848"/>
    <cellStyle name="Comma 4 2 2 2 5 2 15" xfId="15849"/>
    <cellStyle name="Comma 4 2 2 2 5 2 16" xfId="15850"/>
    <cellStyle name="Comma 4 2 2 2 5 2 17" xfId="15851"/>
    <cellStyle name="Comma 4 2 2 2 5 2 18" xfId="15852"/>
    <cellStyle name="Comma 4 2 2 2 5 2 19" xfId="15853"/>
    <cellStyle name="Comma 4 2 2 2 5 2 2" xfId="15854"/>
    <cellStyle name="Comma 4 2 2 2 5 2 20" xfId="15855"/>
    <cellStyle name="Comma 4 2 2 2 5 2 21" xfId="15856"/>
    <cellStyle name="Comma 4 2 2 2 5 2 22" xfId="15857"/>
    <cellStyle name="Comma 4 2 2 2 5 2 3" xfId="15858"/>
    <cellStyle name="Comma 4 2 2 2 5 2 4" xfId="15859"/>
    <cellStyle name="Comma 4 2 2 2 5 2 5" xfId="15860"/>
    <cellStyle name="Comma 4 2 2 2 5 2 6" xfId="15861"/>
    <cellStyle name="Comma 4 2 2 2 5 2 7" xfId="15862"/>
    <cellStyle name="Comma 4 2 2 2 5 2 8" xfId="15863"/>
    <cellStyle name="Comma 4 2 2 2 5 2 9" xfId="15864"/>
    <cellStyle name="Comma 4 2 2 2 5 20" xfId="15865"/>
    <cellStyle name="Comma 4 2 2 2 5 21" xfId="15866"/>
    <cellStyle name="Comma 4 2 2 2 5 22" xfId="15867"/>
    <cellStyle name="Comma 4 2 2 2 5 23" xfId="15868"/>
    <cellStyle name="Comma 4 2 2 2 5 24" xfId="15869"/>
    <cellStyle name="Comma 4 2 2 2 5 25" xfId="15870"/>
    <cellStyle name="Comma 4 2 2 2 5 26" xfId="15871"/>
    <cellStyle name="Comma 4 2 2 2 5 27" xfId="15872"/>
    <cellStyle name="Comma 4 2 2 2 5 28" xfId="15873"/>
    <cellStyle name="Comma 4 2 2 2 5 29" xfId="15874"/>
    <cellStyle name="Comma 4 2 2 2 5 3" xfId="15875"/>
    <cellStyle name="Comma 4 2 2 2 5 3 10" xfId="15876"/>
    <cellStyle name="Comma 4 2 2 2 5 3 11" xfId="15877"/>
    <cellStyle name="Comma 4 2 2 2 5 3 12" xfId="15878"/>
    <cellStyle name="Comma 4 2 2 2 5 3 13" xfId="15879"/>
    <cellStyle name="Comma 4 2 2 2 5 3 14" xfId="15880"/>
    <cellStyle name="Comma 4 2 2 2 5 3 15" xfId="15881"/>
    <cellStyle name="Comma 4 2 2 2 5 3 16" xfId="15882"/>
    <cellStyle name="Comma 4 2 2 2 5 3 17" xfId="15883"/>
    <cellStyle name="Comma 4 2 2 2 5 3 18" xfId="15884"/>
    <cellStyle name="Comma 4 2 2 2 5 3 19" xfId="15885"/>
    <cellStyle name="Comma 4 2 2 2 5 3 2" xfId="15886"/>
    <cellStyle name="Comma 4 2 2 2 5 3 20" xfId="15887"/>
    <cellStyle name="Comma 4 2 2 2 5 3 21" xfId="15888"/>
    <cellStyle name="Comma 4 2 2 2 5 3 22" xfId="15889"/>
    <cellStyle name="Comma 4 2 2 2 5 3 3" xfId="15890"/>
    <cellStyle name="Comma 4 2 2 2 5 3 4" xfId="15891"/>
    <cellStyle name="Comma 4 2 2 2 5 3 5" xfId="15892"/>
    <cellStyle name="Comma 4 2 2 2 5 3 6" xfId="15893"/>
    <cellStyle name="Comma 4 2 2 2 5 3 7" xfId="15894"/>
    <cellStyle name="Comma 4 2 2 2 5 3 8" xfId="15895"/>
    <cellStyle name="Comma 4 2 2 2 5 3 9" xfId="15896"/>
    <cellStyle name="Comma 4 2 2 2 5 30" xfId="15897"/>
    <cellStyle name="Comma 4 2 2 2 5 31" xfId="15898"/>
    <cellStyle name="Comma 4 2 2 2 5 32" xfId="15899"/>
    <cellStyle name="Comma 4 2 2 2 5 33" xfId="15900"/>
    <cellStyle name="Comma 4 2 2 2 5 4" xfId="15901"/>
    <cellStyle name="Comma 4 2 2 2 5 4 10" xfId="15902"/>
    <cellStyle name="Comma 4 2 2 2 5 4 11" xfId="15903"/>
    <cellStyle name="Comma 4 2 2 2 5 4 12" xfId="15904"/>
    <cellStyle name="Comma 4 2 2 2 5 4 13" xfId="15905"/>
    <cellStyle name="Comma 4 2 2 2 5 4 14" xfId="15906"/>
    <cellStyle name="Comma 4 2 2 2 5 4 15" xfId="15907"/>
    <cellStyle name="Comma 4 2 2 2 5 4 16" xfId="15908"/>
    <cellStyle name="Comma 4 2 2 2 5 4 17" xfId="15909"/>
    <cellStyle name="Comma 4 2 2 2 5 4 18" xfId="15910"/>
    <cellStyle name="Comma 4 2 2 2 5 4 19" xfId="15911"/>
    <cellStyle name="Comma 4 2 2 2 5 4 2" xfId="15912"/>
    <cellStyle name="Comma 4 2 2 2 5 4 20" xfId="15913"/>
    <cellStyle name="Comma 4 2 2 2 5 4 21" xfId="15914"/>
    <cellStyle name="Comma 4 2 2 2 5 4 22" xfId="15915"/>
    <cellStyle name="Comma 4 2 2 2 5 4 3" xfId="15916"/>
    <cellStyle name="Comma 4 2 2 2 5 4 4" xfId="15917"/>
    <cellStyle name="Comma 4 2 2 2 5 4 5" xfId="15918"/>
    <cellStyle name="Comma 4 2 2 2 5 4 6" xfId="15919"/>
    <cellStyle name="Comma 4 2 2 2 5 4 7" xfId="15920"/>
    <cellStyle name="Comma 4 2 2 2 5 4 8" xfId="15921"/>
    <cellStyle name="Comma 4 2 2 2 5 4 9" xfId="15922"/>
    <cellStyle name="Comma 4 2 2 2 5 5" xfId="15923"/>
    <cellStyle name="Comma 4 2 2 2 5 5 10" xfId="15924"/>
    <cellStyle name="Comma 4 2 2 2 5 5 11" xfId="15925"/>
    <cellStyle name="Comma 4 2 2 2 5 5 12" xfId="15926"/>
    <cellStyle name="Comma 4 2 2 2 5 5 13" xfId="15927"/>
    <cellStyle name="Comma 4 2 2 2 5 5 14" xfId="15928"/>
    <cellStyle name="Comma 4 2 2 2 5 5 15" xfId="15929"/>
    <cellStyle name="Comma 4 2 2 2 5 5 16" xfId="15930"/>
    <cellStyle name="Comma 4 2 2 2 5 5 17" xfId="15931"/>
    <cellStyle name="Comma 4 2 2 2 5 5 18" xfId="15932"/>
    <cellStyle name="Comma 4 2 2 2 5 5 19" xfId="15933"/>
    <cellStyle name="Comma 4 2 2 2 5 5 2" xfId="15934"/>
    <cellStyle name="Comma 4 2 2 2 5 5 20" xfId="15935"/>
    <cellStyle name="Comma 4 2 2 2 5 5 21" xfId="15936"/>
    <cellStyle name="Comma 4 2 2 2 5 5 22" xfId="15937"/>
    <cellStyle name="Comma 4 2 2 2 5 5 3" xfId="15938"/>
    <cellStyle name="Comma 4 2 2 2 5 5 4" xfId="15939"/>
    <cellStyle name="Comma 4 2 2 2 5 5 5" xfId="15940"/>
    <cellStyle name="Comma 4 2 2 2 5 5 6" xfId="15941"/>
    <cellStyle name="Comma 4 2 2 2 5 5 7" xfId="15942"/>
    <cellStyle name="Comma 4 2 2 2 5 5 8" xfId="15943"/>
    <cellStyle name="Comma 4 2 2 2 5 5 9" xfId="15944"/>
    <cellStyle name="Comma 4 2 2 2 5 6" xfId="15945"/>
    <cellStyle name="Comma 4 2 2 2 5 6 10" xfId="15946"/>
    <cellStyle name="Comma 4 2 2 2 5 6 11" xfId="15947"/>
    <cellStyle name="Comma 4 2 2 2 5 6 12" xfId="15948"/>
    <cellStyle name="Comma 4 2 2 2 5 6 13" xfId="15949"/>
    <cellStyle name="Comma 4 2 2 2 5 6 14" xfId="15950"/>
    <cellStyle name="Comma 4 2 2 2 5 6 15" xfId="15951"/>
    <cellStyle name="Comma 4 2 2 2 5 6 16" xfId="15952"/>
    <cellStyle name="Comma 4 2 2 2 5 6 17" xfId="15953"/>
    <cellStyle name="Comma 4 2 2 2 5 6 18" xfId="15954"/>
    <cellStyle name="Comma 4 2 2 2 5 6 19" xfId="15955"/>
    <cellStyle name="Comma 4 2 2 2 5 6 2" xfId="15956"/>
    <cellStyle name="Comma 4 2 2 2 5 6 20" xfId="15957"/>
    <cellStyle name="Comma 4 2 2 2 5 6 21" xfId="15958"/>
    <cellStyle name="Comma 4 2 2 2 5 6 22" xfId="15959"/>
    <cellStyle name="Comma 4 2 2 2 5 6 3" xfId="15960"/>
    <cellStyle name="Comma 4 2 2 2 5 6 4" xfId="15961"/>
    <cellStyle name="Comma 4 2 2 2 5 6 5" xfId="15962"/>
    <cellStyle name="Comma 4 2 2 2 5 6 6" xfId="15963"/>
    <cellStyle name="Comma 4 2 2 2 5 6 7" xfId="15964"/>
    <cellStyle name="Comma 4 2 2 2 5 6 8" xfId="15965"/>
    <cellStyle name="Comma 4 2 2 2 5 6 9" xfId="15966"/>
    <cellStyle name="Comma 4 2 2 2 5 7" xfId="15967"/>
    <cellStyle name="Comma 4 2 2 2 5 7 10" xfId="15968"/>
    <cellStyle name="Comma 4 2 2 2 5 7 11" xfId="15969"/>
    <cellStyle name="Comma 4 2 2 2 5 7 12" xfId="15970"/>
    <cellStyle name="Comma 4 2 2 2 5 7 13" xfId="15971"/>
    <cellStyle name="Comma 4 2 2 2 5 7 14" xfId="15972"/>
    <cellStyle name="Comma 4 2 2 2 5 7 15" xfId="15973"/>
    <cellStyle name="Comma 4 2 2 2 5 7 16" xfId="15974"/>
    <cellStyle name="Comma 4 2 2 2 5 7 17" xfId="15975"/>
    <cellStyle name="Comma 4 2 2 2 5 7 18" xfId="15976"/>
    <cellStyle name="Comma 4 2 2 2 5 7 19" xfId="15977"/>
    <cellStyle name="Comma 4 2 2 2 5 7 2" xfId="15978"/>
    <cellStyle name="Comma 4 2 2 2 5 7 20" xfId="15979"/>
    <cellStyle name="Comma 4 2 2 2 5 7 21" xfId="15980"/>
    <cellStyle name="Comma 4 2 2 2 5 7 22" xfId="15981"/>
    <cellStyle name="Comma 4 2 2 2 5 7 3" xfId="15982"/>
    <cellStyle name="Comma 4 2 2 2 5 7 4" xfId="15983"/>
    <cellStyle name="Comma 4 2 2 2 5 7 5" xfId="15984"/>
    <cellStyle name="Comma 4 2 2 2 5 7 6" xfId="15985"/>
    <cellStyle name="Comma 4 2 2 2 5 7 7" xfId="15986"/>
    <cellStyle name="Comma 4 2 2 2 5 7 8" xfId="15987"/>
    <cellStyle name="Comma 4 2 2 2 5 7 9" xfId="15988"/>
    <cellStyle name="Comma 4 2 2 2 5 8" xfId="15989"/>
    <cellStyle name="Comma 4 2 2 2 5 8 10" xfId="15990"/>
    <cellStyle name="Comma 4 2 2 2 5 8 11" xfId="15991"/>
    <cellStyle name="Comma 4 2 2 2 5 8 12" xfId="15992"/>
    <cellStyle name="Comma 4 2 2 2 5 8 13" xfId="15993"/>
    <cellStyle name="Comma 4 2 2 2 5 8 14" xfId="15994"/>
    <cellStyle name="Comma 4 2 2 2 5 8 15" xfId="15995"/>
    <cellStyle name="Comma 4 2 2 2 5 8 16" xfId="15996"/>
    <cellStyle name="Comma 4 2 2 2 5 8 17" xfId="15997"/>
    <cellStyle name="Comma 4 2 2 2 5 8 18" xfId="15998"/>
    <cellStyle name="Comma 4 2 2 2 5 8 19" xfId="15999"/>
    <cellStyle name="Comma 4 2 2 2 5 8 2" xfId="16000"/>
    <cellStyle name="Comma 4 2 2 2 5 8 20" xfId="16001"/>
    <cellStyle name="Comma 4 2 2 2 5 8 21" xfId="16002"/>
    <cellStyle name="Comma 4 2 2 2 5 8 22" xfId="16003"/>
    <cellStyle name="Comma 4 2 2 2 5 8 3" xfId="16004"/>
    <cellStyle name="Comma 4 2 2 2 5 8 4" xfId="16005"/>
    <cellStyle name="Comma 4 2 2 2 5 8 5" xfId="16006"/>
    <cellStyle name="Comma 4 2 2 2 5 8 6" xfId="16007"/>
    <cellStyle name="Comma 4 2 2 2 5 8 7" xfId="16008"/>
    <cellStyle name="Comma 4 2 2 2 5 8 8" xfId="16009"/>
    <cellStyle name="Comma 4 2 2 2 5 8 9" xfId="16010"/>
    <cellStyle name="Comma 4 2 2 2 5 9" xfId="16011"/>
    <cellStyle name="Comma 4 2 2 2 5 9 10" xfId="16012"/>
    <cellStyle name="Comma 4 2 2 2 5 9 11" xfId="16013"/>
    <cellStyle name="Comma 4 2 2 2 5 9 12" xfId="16014"/>
    <cellStyle name="Comma 4 2 2 2 5 9 13" xfId="16015"/>
    <cellStyle name="Comma 4 2 2 2 5 9 14" xfId="16016"/>
    <cellStyle name="Comma 4 2 2 2 5 9 15" xfId="16017"/>
    <cellStyle name="Comma 4 2 2 2 5 9 16" xfId="16018"/>
    <cellStyle name="Comma 4 2 2 2 5 9 17" xfId="16019"/>
    <cellStyle name="Comma 4 2 2 2 5 9 18" xfId="16020"/>
    <cellStyle name="Comma 4 2 2 2 5 9 19" xfId="16021"/>
    <cellStyle name="Comma 4 2 2 2 5 9 2" xfId="16022"/>
    <cellStyle name="Comma 4 2 2 2 5 9 20" xfId="16023"/>
    <cellStyle name="Comma 4 2 2 2 5 9 21" xfId="16024"/>
    <cellStyle name="Comma 4 2 2 2 5 9 22" xfId="16025"/>
    <cellStyle name="Comma 4 2 2 2 5 9 3" xfId="16026"/>
    <cellStyle name="Comma 4 2 2 2 5 9 4" xfId="16027"/>
    <cellStyle name="Comma 4 2 2 2 5 9 5" xfId="16028"/>
    <cellStyle name="Comma 4 2 2 2 5 9 6" xfId="16029"/>
    <cellStyle name="Comma 4 2 2 2 5 9 7" xfId="16030"/>
    <cellStyle name="Comma 4 2 2 2 5 9 8" xfId="16031"/>
    <cellStyle name="Comma 4 2 2 2 5 9 9" xfId="16032"/>
    <cellStyle name="Comma 4 2 2 2 6" xfId="16033"/>
    <cellStyle name="Comma 4 2 2 2 6 10" xfId="16034"/>
    <cellStyle name="Comma 4 2 2 2 6 10 10" xfId="16035"/>
    <cellStyle name="Comma 4 2 2 2 6 10 11" xfId="16036"/>
    <cellStyle name="Comma 4 2 2 2 6 10 12" xfId="16037"/>
    <cellStyle name="Comma 4 2 2 2 6 10 13" xfId="16038"/>
    <cellStyle name="Comma 4 2 2 2 6 10 14" xfId="16039"/>
    <cellStyle name="Comma 4 2 2 2 6 10 15" xfId="16040"/>
    <cellStyle name="Comma 4 2 2 2 6 10 16" xfId="16041"/>
    <cellStyle name="Comma 4 2 2 2 6 10 17" xfId="16042"/>
    <cellStyle name="Comma 4 2 2 2 6 10 18" xfId="16043"/>
    <cellStyle name="Comma 4 2 2 2 6 10 19" xfId="16044"/>
    <cellStyle name="Comma 4 2 2 2 6 10 2" xfId="16045"/>
    <cellStyle name="Comma 4 2 2 2 6 10 20" xfId="16046"/>
    <cellStyle name="Comma 4 2 2 2 6 10 21" xfId="16047"/>
    <cellStyle name="Comma 4 2 2 2 6 10 22" xfId="16048"/>
    <cellStyle name="Comma 4 2 2 2 6 10 3" xfId="16049"/>
    <cellStyle name="Comma 4 2 2 2 6 10 4" xfId="16050"/>
    <cellStyle name="Comma 4 2 2 2 6 10 5" xfId="16051"/>
    <cellStyle name="Comma 4 2 2 2 6 10 6" xfId="16052"/>
    <cellStyle name="Comma 4 2 2 2 6 10 7" xfId="16053"/>
    <cellStyle name="Comma 4 2 2 2 6 10 8" xfId="16054"/>
    <cellStyle name="Comma 4 2 2 2 6 10 9" xfId="16055"/>
    <cellStyle name="Comma 4 2 2 2 6 11" xfId="16056"/>
    <cellStyle name="Comma 4 2 2 2 6 11 10" xfId="16057"/>
    <cellStyle name="Comma 4 2 2 2 6 11 11" xfId="16058"/>
    <cellStyle name="Comma 4 2 2 2 6 11 12" xfId="16059"/>
    <cellStyle name="Comma 4 2 2 2 6 11 13" xfId="16060"/>
    <cellStyle name="Comma 4 2 2 2 6 11 14" xfId="16061"/>
    <cellStyle name="Comma 4 2 2 2 6 11 15" xfId="16062"/>
    <cellStyle name="Comma 4 2 2 2 6 11 16" xfId="16063"/>
    <cellStyle name="Comma 4 2 2 2 6 11 17" xfId="16064"/>
    <cellStyle name="Comma 4 2 2 2 6 11 18" xfId="16065"/>
    <cellStyle name="Comma 4 2 2 2 6 11 19" xfId="16066"/>
    <cellStyle name="Comma 4 2 2 2 6 11 2" xfId="16067"/>
    <cellStyle name="Comma 4 2 2 2 6 11 20" xfId="16068"/>
    <cellStyle name="Comma 4 2 2 2 6 11 21" xfId="16069"/>
    <cellStyle name="Comma 4 2 2 2 6 11 22" xfId="16070"/>
    <cellStyle name="Comma 4 2 2 2 6 11 3" xfId="16071"/>
    <cellStyle name="Comma 4 2 2 2 6 11 4" xfId="16072"/>
    <cellStyle name="Comma 4 2 2 2 6 11 5" xfId="16073"/>
    <cellStyle name="Comma 4 2 2 2 6 11 6" xfId="16074"/>
    <cellStyle name="Comma 4 2 2 2 6 11 7" xfId="16075"/>
    <cellStyle name="Comma 4 2 2 2 6 11 8" xfId="16076"/>
    <cellStyle name="Comma 4 2 2 2 6 11 9" xfId="16077"/>
    <cellStyle name="Comma 4 2 2 2 6 12" xfId="16078"/>
    <cellStyle name="Comma 4 2 2 2 6 12 10" xfId="16079"/>
    <cellStyle name="Comma 4 2 2 2 6 12 11" xfId="16080"/>
    <cellStyle name="Comma 4 2 2 2 6 12 12" xfId="16081"/>
    <cellStyle name="Comma 4 2 2 2 6 12 13" xfId="16082"/>
    <cellStyle name="Comma 4 2 2 2 6 12 14" xfId="16083"/>
    <cellStyle name="Comma 4 2 2 2 6 12 15" xfId="16084"/>
    <cellStyle name="Comma 4 2 2 2 6 12 16" xfId="16085"/>
    <cellStyle name="Comma 4 2 2 2 6 12 17" xfId="16086"/>
    <cellStyle name="Comma 4 2 2 2 6 12 18" xfId="16087"/>
    <cellStyle name="Comma 4 2 2 2 6 12 19" xfId="16088"/>
    <cellStyle name="Comma 4 2 2 2 6 12 2" xfId="16089"/>
    <cellStyle name="Comma 4 2 2 2 6 12 20" xfId="16090"/>
    <cellStyle name="Comma 4 2 2 2 6 12 21" xfId="16091"/>
    <cellStyle name="Comma 4 2 2 2 6 12 22" xfId="16092"/>
    <cellStyle name="Comma 4 2 2 2 6 12 3" xfId="16093"/>
    <cellStyle name="Comma 4 2 2 2 6 12 4" xfId="16094"/>
    <cellStyle name="Comma 4 2 2 2 6 12 5" xfId="16095"/>
    <cellStyle name="Comma 4 2 2 2 6 12 6" xfId="16096"/>
    <cellStyle name="Comma 4 2 2 2 6 12 7" xfId="16097"/>
    <cellStyle name="Comma 4 2 2 2 6 12 8" xfId="16098"/>
    <cellStyle name="Comma 4 2 2 2 6 12 9" xfId="16099"/>
    <cellStyle name="Comma 4 2 2 2 6 13" xfId="16100"/>
    <cellStyle name="Comma 4 2 2 2 6 14" xfId="16101"/>
    <cellStyle name="Comma 4 2 2 2 6 15" xfId="16102"/>
    <cellStyle name="Comma 4 2 2 2 6 16" xfId="16103"/>
    <cellStyle name="Comma 4 2 2 2 6 17" xfId="16104"/>
    <cellStyle name="Comma 4 2 2 2 6 18" xfId="16105"/>
    <cellStyle name="Comma 4 2 2 2 6 19" xfId="16106"/>
    <cellStyle name="Comma 4 2 2 2 6 2" xfId="16107"/>
    <cellStyle name="Comma 4 2 2 2 6 2 10" xfId="16108"/>
    <cellStyle name="Comma 4 2 2 2 6 2 11" xfId="16109"/>
    <cellStyle name="Comma 4 2 2 2 6 2 12" xfId="16110"/>
    <cellStyle name="Comma 4 2 2 2 6 2 13" xfId="16111"/>
    <cellStyle name="Comma 4 2 2 2 6 2 14" xfId="16112"/>
    <cellStyle name="Comma 4 2 2 2 6 2 15" xfId="16113"/>
    <cellStyle name="Comma 4 2 2 2 6 2 16" xfId="16114"/>
    <cellStyle name="Comma 4 2 2 2 6 2 17" xfId="16115"/>
    <cellStyle name="Comma 4 2 2 2 6 2 18" xfId="16116"/>
    <cellStyle name="Comma 4 2 2 2 6 2 19" xfId="16117"/>
    <cellStyle name="Comma 4 2 2 2 6 2 2" xfId="16118"/>
    <cellStyle name="Comma 4 2 2 2 6 2 20" xfId="16119"/>
    <cellStyle name="Comma 4 2 2 2 6 2 21" xfId="16120"/>
    <cellStyle name="Comma 4 2 2 2 6 2 22" xfId="16121"/>
    <cellStyle name="Comma 4 2 2 2 6 2 3" xfId="16122"/>
    <cellStyle name="Comma 4 2 2 2 6 2 4" xfId="16123"/>
    <cellStyle name="Comma 4 2 2 2 6 2 5" xfId="16124"/>
    <cellStyle name="Comma 4 2 2 2 6 2 6" xfId="16125"/>
    <cellStyle name="Comma 4 2 2 2 6 2 7" xfId="16126"/>
    <cellStyle name="Comma 4 2 2 2 6 2 8" xfId="16127"/>
    <cellStyle name="Comma 4 2 2 2 6 2 9" xfId="16128"/>
    <cellStyle name="Comma 4 2 2 2 6 20" xfId="16129"/>
    <cellStyle name="Comma 4 2 2 2 6 21" xfId="16130"/>
    <cellStyle name="Comma 4 2 2 2 6 22" xfId="16131"/>
    <cellStyle name="Comma 4 2 2 2 6 23" xfId="16132"/>
    <cellStyle name="Comma 4 2 2 2 6 24" xfId="16133"/>
    <cellStyle name="Comma 4 2 2 2 6 25" xfId="16134"/>
    <cellStyle name="Comma 4 2 2 2 6 26" xfId="16135"/>
    <cellStyle name="Comma 4 2 2 2 6 27" xfId="16136"/>
    <cellStyle name="Comma 4 2 2 2 6 28" xfId="16137"/>
    <cellStyle name="Comma 4 2 2 2 6 29" xfId="16138"/>
    <cellStyle name="Comma 4 2 2 2 6 3" xfId="16139"/>
    <cellStyle name="Comma 4 2 2 2 6 3 10" xfId="16140"/>
    <cellStyle name="Comma 4 2 2 2 6 3 11" xfId="16141"/>
    <cellStyle name="Comma 4 2 2 2 6 3 12" xfId="16142"/>
    <cellStyle name="Comma 4 2 2 2 6 3 13" xfId="16143"/>
    <cellStyle name="Comma 4 2 2 2 6 3 14" xfId="16144"/>
    <cellStyle name="Comma 4 2 2 2 6 3 15" xfId="16145"/>
    <cellStyle name="Comma 4 2 2 2 6 3 16" xfId="16146"/>
    <cellStyle name="Comma 4 2 2 2 6 3 17" xfId="16147"/>
    <cellStyle name="Comma 4 2 2 2 6 3 18" xfId="16148"/>
    <cellStyle name="Comma 4 2 2 2 6 3 19" xfId="16149"/>
    <cellStyle name="Comma 4 2 2 2 6 3 2" xfId="16150"/>
    <cellStyle name="Comma 4 2 2 2 6 3 20" xfId="16151"/>
    <cellStyle name="Comma 4 2 2 2 6 3 21" xfId="16152"/>
    <cellStyle name="Comma 4 2 2 2 6 3 22" xfId="16153"/>
    <cellStyle name="Comma 4 2 2 2 6 3 3" xfId="16154"/>
    <cellStyle name="Comma 4 2 2 2 6 3 4" xfId="16155"/>
    <cellStyle name="Comma 4 2 2 2 6 3 5" xfId="16156"/>
    <cellStyle name="Comma 4 2 2 2 6 3 6" xfId="16157"/>
    <cellStyle name="Comma 4 2 2 2 6 3 7" xfId="16158"/>
    <cellStyle name="Comma 4 2 2 2 6 3 8" xfId="16159"/>
    <cellStyle name="Comma 4 2 2 2 6 3 9" xfId="16160"/>
    <cellStyle name="Comma 4 2 2 2 6 30" xfId="16161"/>
    <cellStyle name="Comma 4 2 2 2 6 31" xfId="16162"/>
    <cellStyle name="Comma 4 2 2 2 6 32" xfId="16163"/>
    <cellStyle name="Comma 4 2 2 2 6 33" xfId="16164"/>
    <cellStyle name="Comma 4 2 2 2 6 4" xfId="16165"/>
    <cellStyle name="Comma 4 2 2 2 6 4 10" xfId="16166"/>
    <cellStyle name="Comma 4 2 2 2 6 4 11" xfId="16167"/>
    <cellStyle name="Comma 4 2 2 2 6 4 12" xfId="16168"/>
    <cellStyle name="Comma 4 2 2 2 6 4 13" xfId="16169"/>
    <cellStyle name="Comma 4 2 2 2 6 4 14" xfId="16170"/>
    <cellStyle name="Comma 4 2 2 2 6 4 15" xfId="16171"/>
    <cellStyle name="Comma 4 2 2 2 6 4 16" xfId="16172"/>
    <cellStyle name="Comma 4 2 2 2 6 4 17" xfId="16173"/>
    <cellStyle name="Comma 4 2 2 2 6 4 18" xfId="16174"/>
    <cellStyle name="Comma 4 2 2 2 6 4 19" xfId="16175"/>
    <cellStyle name="Comma 4 2 2 2 6 4 2" xfId="16176"/>
    <cellStyle name="Comma 4 2 2 2 6 4 20" xfId="16177"/>
    <cellStyle name="Comma 4 2 2 2 6 4 21" xfId="16178"/>
    <cellStyle name="Comma 4 2 2 2 6 4 22" xfId="16179"/>
    <cellStyle name="Comma 4 2 2 2 6 4 3" xfId="16180"/>
    <cellStyle name="Comma 4 2 2 2 6 4 4" xfId="16181"/>
    <cellStyle name="Comma 4 2 2 2 6 4 5" xfId="16182"/>
    <cellStyle name="Comma 4 2 2 2 6 4 6" xfId="16183"/>
    <cellStyle name="Comma 4 2 2 2 6 4 7" xfId="16184"/>
    <cellStyle name="Comma 4 2 2 2 6 4 8" xfId="16185"/>
    <cellStyle name="Comma 4 2 2 2 6 4 9" xfId="16186"/>
    <cellStyle name="Comma 4 2 2 2 6 5" xfId="16187"/>
    <cellStyle name="Comma 4 2 2 2 6 5 10" xfId="16188"/>
    <cellStyle name="Comma 4 2 2 2 6 5 11" xfId="16189"/>
    <cellStyle name="Comma 4 2 2 2 6 5 12" xfId="16190"/>
    <cellStyle name="Comma 4 2 2 2 6 5 13" xfId="16191"/>
    <cellStyle name="Comma 4 2 2 2 6 5 14" xfId="16192"/>
    <cellStyle name="Comma 4 2 2 2 6 5 15" xfId="16193"/>
    <cellStyle name="Comma 4 2 2 2 6 5 16" xfId="16194"/>
    <cellStyle name="Comma 4 2 2 2 6 5 17" xfId="16195"/>
    <cellStyle name="Comma 4 2 2 2 6 5 18" xfId="16196"/>
    <cellStyle name="Comma 4 2 2 2 6 5 19" xfId="16197"/>
    <cellStyle name="Comma 4 2 2 2 6 5 2" xfId="16198"/>
    <cellStyle name="Comma 4 2 2 2 6 5 20" xfId="16199"/>
    <cellStyle name="Comma 4 2 2 2 6 5 21" xfId="16200"/>
    <cellStyle name="Comma 4 2 2 2 6 5 22" xfId="16201"/>
    <cellStyle name="Comma 4 2 2 2 6 5 3" xfId="16202"/>
    <cellStyle name="Comma 4 2 2 2 6 5 4" xfId="16203"/>
    <cellStyle name="Comma 4 2 2 2 6 5 5" xfId="16204"/>
    <cellStyle name="Comma 4 2 2 2 6 5 6" xfId="16205"/>
    <cellStyle name="Comma 4 2 2 2 6 5 7" xfId="16206"/>
    <cellStyle name="Comma 4 2 2 2 6 5 8" xfId="16207"/>
    <cellStyle name="Comma 4 2 2 2 6 5 9" xfId="16208"/>
    <cellStyle name="Comma 4 2 2 2 6 6" xfId="16209"/>
    <cellStyle name="Comma 4 2 2 2 6 6 10" xfId="16210"/>
    <cellStyle name="Comma 4 2 2 2 6 6 11" xfId="16211"/>
    <cellStyle name="Comma 4 2 2 2 6 6 12" xfId="16212"/>
    <cellStyle name="Comma 4 2 2 2 6 6 13" xfId="16213"/>
    <cellStyle name="Comma 4 2 2 2 6 6 14" xfId="16214"/>
    <cellStyle name="Comma 4 2 2 2 6 6 15" xfId="16215"/>
    <cellStyle name="Comma 4 2 2 2 6 6 16" xfId="16216"/>
    <cellStyle name="Comma 4 2 2 2 6 6 17" xfId="16217"/>
    <cellStyle name="Comma 4 2 2 2 6 6 18" xfId="16218"/>
    <cellStyle name="Comma 4 2 2 2 6 6 19" xfId="16219"/>
    <cellStyle name="Comma 4 2 2 2 6 6 2" xfId="16220"/>
    <cellStyle name="Comma 4 2 2 2 6 6 20" xfId="16221"/>
    <cellStyle name="Comma 4 2 2 2 6 6 21" xfId="16222"/>
    <cellStyle name="Comma 4 2 2 2 6 6 22" xfId="16223"/>
    <cellStyle name="Comma 4 2 2 2 6 6 3" xfId="16224"/>
    <cellStyle name="Comma 4 2 2 2 6 6 4" xfId="16225"/>
    <cellStyle name="Comma 4 2 2 2 6 6 5" xfId="16226"/>
    <cellStyle name="Comma 4 2 2 2 6 6 6" xfId="16227"/>
    <cellStyle name="Comma 4 2 2 2 6 6 7" xfId="16228"/>
    <cellStyle name="Comma 4 2 2 2 6 6 8" xfId="16229"/>
    <cellStyle name="Comma 4 2 2 2 6 6 9" xfId="16230"/>
    <cellStyle name="Comma 4 2 2 2 6 7" xfId="16231"/>
    <cellStyle name="Comma 4 2 2 2 6 7 10" xfId="16232"/>
    <cellStyle name="Comma 4 2 2 2 6 7 11" xfId="16233"/>
    <cellStyle name="Comma 4 2 2 2 6 7 12" xfId="16234"/>
    <cellStyle name="Comma 4 2 2 2 6 7 13" xfId="16235"/>
    <cellStyle name="Comma 4 2 2 2 6 7 14" xfId="16236"/>
    <cellStyle name="Comma 4 2 2 2 6 7 15" xfId="16237"/>
    <cellStyle name="Comma 4 2 2 2 6 7 16" xfId="16238"/>
    <cellStyle name="Comma 4 2 2 2 6 7 17" xfId="16239"/>
    <cellStyle name="Comma 4 2 2 2 6 7 18" xfId="16240"/>
    <cellStyle name="Comma 4 2 2 2 6 7 19" xfId="16241"/>
    <cellStyle name="Comma 4 2 2 2 6 7 2" xfId="16242"/>
    <cellStyle name="Comma 4 2 2 2 6 7 20" xfId="16243"/>
    <cellStyle name="Comma 4 2 2 2 6 7 21" xfId="16244"/>
    <cellStyle name="Comma 4 2 2 2 6 7 22" xfId="16245"/>
    <cellStyle name="Comma 4 2 2 2 6 7 3" xfId="16246"/>
    <cellStyle name="Comma 4 2 2 2 6 7 4" xfId="16247"/>
    <cellStyle name="Comma 4 2 2 2 6 7 5" xfId="16248"/>
    <cellStyle name="Comma 4 2 2 2 6 7 6" xfId="16249"/>
    <cellStyle name="Comma 4 2 2 2 6 7 7" xfId="16250"/>
    <cellStyle name="Comma 4 2 2 2 6 7 8" xfId="16251"/>
    <cellStyle name="Comma 4 2 2 2 6 7 9" xfId="16252"/>
    <cellStyle name="Comma 4 2 2 2 6 8" xfId="16253"/>
    <cellStyle name="Comma 4 2 2 2 6 8 10" xfId="16254"/>
    <cellStyle name="Comma 4 2 2 2 6 8 11" xfId="16255"/>
    <cellStyle name="Comma 4 2 2 2 6 8 12" xfId="16256"/>
    <cellStyle name="Comma 4 2 2 2 6 8 13" xfId="16257"/>
    <cellStyle name="Comma 4 2 2 2 6 8 14" xfId="16258"/>
    <cellStyle name="Comma 4 2 2 2 6 8 15" xfId="16259"/>
    <cellStyle name="Comma 4 2 2 2 6 8 16" xfId="16260"/>
    <cellStyle name="Comma 4 2 2 2 6 8 17" xfId="16261"/>
    <cellStyle name="Comma 4 2 2 2 6 8 18" xfId="16262"/>
    <cellStyle name="Comma 4 2 2 2 6 8 19" xfId="16263"/>
    <cellStyle name="Comma 4 2 2 2 6 8 2" xfId="16264"/>
    <cellStyle name="Comma 4 2 2 2 6 8 20" xfId="16265"/>
    <cellStyle name="Comma 4 2 2 2 6 8 21" xfId="16266"/>
    <cellStyle name="Comma 4 2 2 2 6 8 22" xfId="16267"/>
    <cellStyle name="Comma 4 2 2 2 6 8 3" xfId="16268"/>
    <cellStyle name="Comma 4 2 2 2 6 8 4" xfId="16269"/>
    <cellStyle name="Comma 4 2 2 2 6 8 5" xfId="16270"/>
    <cellStyle name="Comma 4 2 2 2 6 8 6" xfId="16271"/>
    <cellStyle name="Comma 4 2 2 2 6 8 7" xfId="16272"/>
    <cellStyle name="Comma 4 2 2 2 6 8 8" xfId="16273"/>
    <cellStyle name="Comma 4 2 2 2 6 8 9" xfId="16274"/>
    <cellStyle name="Comma 4 2 2 2 6 9" xfId="16275"/>
    <cellStyle name="Comma 4 2 2 2 6 9 10" xfId="16276"/>
    <cellStyle name="Comma 4 2 2 2 6 9 11" xfId="16277"/>
    <cellStyle name="Comma 4 2 2 2 6 9 12" xfId="16278"/>
    <cellStyle name="Comma 4 2 2 2 6 9 13" xfId="16279"/>
    <cellStyle name="Comma 4 2 2 2 6 9 14" xfId="16280"/>
    <cellStyle name="Comma 4 2 2 2 6 9 15" xfId="16281"/>
    <cellStyle name="Comma 4 2 2 2 6 9 16" xfId="16282"/>
    <cellStyle name="Comma 4 2 2 2 6 9 17" xfId="16283"/>
    <cellStyle name="Comma 4 2 2 2 6 9 18" xfId="16284"/>
    <cellStyle name="Comma 4 2 2 2 6 9 19" xfId="16285"/>
    <cellStyle name="Comma 4 2 2 2 6 9 2" xfId="16286"/>
    <cellStyle name="Comma 4 2 2 2 6 9 20" xfId="16287"/>
    <cellStyle name="Comma 4 2 2 2 6 9 21" xfId="16288"/>
    <cellStyle name="Comma 4 2 2 2 6 9 22" xfId="16289"/>
    <cellStyle name="Comma 4 2 2 2 6 9 3" xfId="16290"/>
    <cellStyle name="Comma 4 2 2 2 6 9 4" xfId="16291"/>
    <cellStyle name="Comma 4 2 2 2 6 9 5" xfId="16292"/>
    <cellStyle name="Comma 4 2 2 2 6 9 6" xfId="16293"/>
    <cellStyle name="Comma 4 2 2 2 6 9 7" xfId="16294"/>
    <cellStyle name="Comma 4 2 2 2 6 9 8" xfId="16295"/>
    <cellStyle name="Comma 4 2 2 2 6 9 9" xfId="16296"/>
    <cellStyle name="Comma 4 2 2 2 7" xfId="16297"/>
    <cellStyle name="Comma 4 2 2 2 8" xfId="16298"/>
    <cellStyle name="Comma 4 2 2 2 9" xfId="16299"/>
    <cellStyle name="Comma 4 2 2 20" xfId="16300"/>
    <cellStyle name="Comma 4 2 2 21" xfId="16301"/>
    <cellStyle name="Comma 4 2 2 22" xfId="16302"/>
    <cellStyle name="Comma 4 2 2 23" xfId="16303"/>
    <cellStyle name="Comma 4 2 2 24" xfId="16304"/>
    <cellStyle name="Comma 4 2 2 25" xfId="16305"/>
    <cellStyle name="Comma 4 2 2 26" xfId="16306"/>
    <cellStyle name="Comma 4 2 2 27" xfId="16307"/>
    <cellStyle name="Comma 4 2 2 28" xfId="16308"/>
    <cellStyle name="Comma 4 2 2 29" xfId="16309"/>
    <cellStyle name="Comma 4 2 2 3" xfId="16310"/>
    <cellStyle name="Comma 4 2 2 3 10" xfId="16311"/>
    <cellStyle name="Comma 4 2 2 3 10 10" xfId="16312"/>
    <cellStyle name="Comma 4 2 2 3 10 11" xfId="16313"/>
    <cellStyle name="Comma 4 2 2 3 10 12" xfId="16314"/>
    <cellStyle name="Comma 4 2 2 3 10 13" xfId="16315"/>
    <cellStyle name="Comma 4 2 2 3 10 14" xfId="16316"/>
    <cellStyle name="Comma 4 2 2 3 10 15" xfId="16317"/>
    <cellStyle name="Comma 4 2 2 3 10 16" xfId="16318"/>
    <cellStyle name="Comma 4 2 2 3 10 17" xfId="16319"/>
    <cellStyle name="Comma 4 2 2 3 10 18" xfId="16320"/>
    <cellStyle name="Comma 4 2 2 3 10 19" xfId="16321"/>
    <cellStyle name="Comma 4 2 2 3 10 2" xfId="16322"/>
    <cellStyle name="Comma 4 2 2 3 10 20" xfId="16323"/>
    <cellStyle name="Comma 4 2 2 3 10 21" xfId="16324"/>
    <cellStyle name="Comma 4 2 2 3 10 22" xfId="16325"/>
    <cellStyle name="Comma 4 2 2 3 10 3" xfId="16326"/>
    <cellStyle name="Comma 4 2 2 3 10 4" xfId="16327"/>
    <cellStyle name="Comma 4 2 2 3 10 5" xfId="16328"/>
    <cellStyle name="Comma 4 2 2 3 10 6" xfId="16329"/>
    <cellStyle name="Comma 4 2 2 3 10 7" xfId="16330"/>
    <cellStyle name="Comma 4 2 2 3 10 8" xfId="16331"/>
    <cellStyle name="Comma 4 2 2 3 10 9" xfId="16332"/>
    <cellStyle name="Comma 4 2 2 3 11" xfId="16333"/>
    <cellStyle name="Comma 4 2 2 3 11 10" xfId="16334"/>
    <cellStyle name="Comma 4 2 2 3 11 11" xfId="16335"/>
    <cellStyle name="Comma 4 2 2 3 11 12" xfId="16336"/>
    <cellStyle name="Comma 4 2 2 3 11 13" xfId="16337"/>
    <cellStyle name="Comma 4 2 2 3 11 14" xfId="16338"/>
    <cellStyle name="Comma 4 2 2 3 11 15" xfId="16339"/>
    <cellStyle name="Comma 4 2 2 3 11 16" xfId="16340"/>
    <cellStyle name="Comma 4 2 2 3 11 17" xfId="16341"/>
    <cellStyle name="Comma 4 2 2 3 11 18" xfId="16342"/>
    <cellStyle name="Comma 4 2 2 3 11 19" xfId="16343"/>
    <cellStyle name="Comma 4 2 2 3 11 2" xfId="16344"/>
    <cellStyle name="Comma 4 2 2 3 11 20" xfId="16345"/>
    <cellStyle name="Comma 4 2 2 3 11 21" xfId="16346"/>
    <cellStyle name="Comma 4 2 2 3 11 22" xfId="16347"/>
    <cellStyle name="Comma 4 2 2 3 11 3" xfId="16348"/>
    <cellStyle name="Comma 4 2 2 3 11 4" xfId="16349"/>
    <cellStyle name="Comma 4 2 2 3 11 5" xfId="16350"/>
    <cellStyle name="Comma 4 2 2 3 11 6" xfId="16351"/>
    <cellStyle name="Comma 4 2 2 3 11 7" xfId="16352"/>
    <cellStyle name="Comma 4 2 2 3 11 8" xfId="16353"/>
    <cellStyle name="Comma 4 2 2 3 11 9" xfId="16354"/>
    <cellStyle name="Comma 4 2 2 3 12" xfId="16355"/>
    <cellStyle name="Comma 4 2 2 3 12 10" xfId="16356"/>
    <cellStyle name="Comma 4 2 2 3 12 11" xfId="16357"/>
    <cellStyle name="Comma 4 2 2 3 12 12" xfId="16358"/>
    <cellStyle name="Comma 4 2 2 3 12 13" xfId="16359"/>
    <cellStyle name="Comma 4 2 2 3 12 14" xfId="16360"/>
    <cellStyle name="Comma 4 2 2 3 12 15" xfId="16361"/>
    <cellStyle name="Comma 4 2 2 3 12 16" xfId="16362"/>
    <cellStyle name="Comma 4 2 2 3 12 17" xfId="16363"/>
    <cellStyle name="Comma 4 2 2 3 12 18" xfId="16364"/>
    <cellStyle name="Comma 4 2 2 3 12 19" xfId="16365"/>
    <cellStyle name="Comma 4 2 2 3 12 2" xfId="16366"/>
    <cellStyle name="Comma 4 2 2 3 12 20" xfId="16367"/>
    <cellStyle name="Comma 4 2 2 3 12 21" xfId="16368"/>
    <cellStyle name="Comma 4 2 2 3 12 22" xfId="16369"/>
    <cellStyle name="Comma 4 2 2 3 12 3" xfId="16370"/>
    <cellStyle name="Comma 4 2 2 3 12 4" xfId="16371"/>
    <cellStyle name="Comma 4 2 2 3 12 5" xfId="16372"/>
    <cellStyle name="Comma 4 2 2 3 12 6" xfId="16373"/>
    <cellStyle name="Comma 4 2 2 3 12 7" xfId="16374"/>
    <cellStyle name="Comma 4 2 2 3 12 8" xfId="16375"/>
    <cellStyle name="Comma 4 2 2 3 12 9" xfId="16376"/>
    <cellStyle name="Comma 4 2 2 3 13" xfId="16377"/>
    <cellStyle name="Comma 4 2 2 3 13 10" xfId="16378"/>
    <cellStyle name="Comma 4 2 2 3 13 11" xfId="16379"/>
    <cellStyle name="Comma 4 2 2 3 13 12" xfId="16380"/>
    <cellStyle name="Comma 4 2 2 3 13 13" xfId="16381"/>
    <cellStyle name="Comma 4 2 2 3 13 14" xfId="16382"/>
    <cellStyle name="Comma 4 2 2 3 13 15" xfId="16383"/>
    <cellStyle name="Comma 4 2 2 3 13 16" xfId="16384"/>
    <cellStyle name="Comma 4 2 2 3 13 17" xfId="16385"/>
    <cellStyle name="Comma 4 2 2 3 13 18" xfId="16386"/>
    <cellStyle name="Comma 4 2 2 3 13 19" xfId="16387"/>
    <cellStyle name="Comma 4 2 2 3 13 2" xfId="16388"/>
    <cellStyle name="Comma 4 2 2 3 13 20" xfId="16389"/>
    <cellStyle name="Comma 4 2 2 3 13 21" xfId="16390"/>
    <cellStyle name="Comma 4 2 2 3 13 22" xfId="16391"/>
    <cellStyle name="Comma 4 2 2 3 13 3" xfId="16392"/>
    <cellStyle name="Comma 4 2 2 3 13 4" xfId="16393"/>
    <cellStyle name="Comma 4 2 2 3 13 5" xfId="16394"/>
    <cellStyle name="Comma 4 2 2 3 13 6" xfId="16395"/>
    <cellStyle name="Comma 4 2 2 3 13 7" xfId="16396"/>
    <cellStyle name="Comma 4 2 2 3 13 8" xfId="16397"/>
    <cellStyle name="Comma 4 2 2 3 13 9" xfId="16398"/>
    <cellStyle name="Comma 4 2 2 3 14" xfId="16399"/>
    <cellStyle name="Comma 4 2 2 3 14 10" xfId="16400"/>
    <cellStyle name="Comma 4 2 2 3 14 11" xfId="16401"/>
    <cellStyle name="Comma 4 2 2 3 14 12" xfId="16402"/>
    <cellStyle name="Comma 4 2 2 3 14 13" xfId="16403"/>
    <cellStyle name="Comma 4 2 2 3 14 14" xfId="16404"/>
    <cellStyle name="Comma 4 2 2 3 14 15" xfId="16405"/>
    <cellStyle name="Comma 4 2 2 3 14 16" xfId="16406"/>
    <cellStyle name="Comma 4 2 2 3 14 17" xfId="16407"/>
    <cellStyle name="Comma 4 2 2 3 14 18" xfId="16408"/>
    <cellStyle name="Comma 4 2 2 3 14 19" xfId="16409"/>
    <cellStyle name="Comma 4 2 2 3 14 2" xfId="16410"/>
    <cellStyle name="Comma 4 2 2 3 14 20" xfId="16411"/>
    <cellStyle name="Comma 4 2 2 3 14 21" xfId="16412"/>
    <cellStyle name="Comma 4 2 2 3 14 22" xfId="16413"/>
    <cellStyle name="Comma 4 2 2 3 14 3" xfId="16414"/>
    <cellStyle name="Comma 4 2 2 3 14 4" xfId="16415"/>
    <cellStyle name="Comma 4 2 2 3 14 5" xfId="16416"/>
    <cellStyle name="Comma 4 2 2 3 14 6" xfId="16417"/>
    <cellStyle name="Comma 4 2 2 3 14 7" xfId="16418"/>
    <cellStyle name="Comma 4 2 2 3 14 8" xfId="16419"/>
    <cellStyle name="Comma 4 2 2 3 14 9" xfId="16420"/>
    <cellStyle name="Comma 4 2 2 3 15" xfId="16421"/>
    <cellStyle name="Comma 4 2 2 3 15 10" xfId="16422"/>
    <cellStyle name="Comma 4 2 2 3 15 11" xfId="16423"/>
    <cellStyle name="Comma 4 2 2 3 15 12" xfId="16424"/>
    <cellStyle name="Comma 4 2 2 3 15 13" xfId="16425"/>
    <cellStyle name="Comma 4 2 2 3 15 14" xfId="16426"/>
    <cellStyle name="Comma 4 2 2 3 15 15" xfId="16427"/>
    <cellStyle name="Comma 4 2 2 3 15 16" xfId="16428"/>
    <cellStyle name="Comma 4 2 2 3 15 17" xfId="16429"/>
    <cellStyle name="Comma 4 2 2 3 15 18" xfId="16430"/>
    <cellStyle name="Comma 4 2 2 3 15 19" xfId="16431"/>
    <cellStyle name="Comma 4 2 2 3 15 2" xfId="16432"/>
    <cellStyle name="Comma 4 2 2 3 15 20" xfId="16433"/>
    <cellStyle name="Comma 4 2 2 3 15 21" xfId="16434"/>
    <cellStyle name="Comma 4 2 2 3 15 22" xfId="16435"/>
    <cellStyle name="Comma 4 2 2 3 15 3" xfId="16436"/>
    <cellStyle name="Comma 4 2 2 3 15 4" xfId="16437"/>
    <cellStyle name="Comma 4 2 2 3 15 5" xfId="16438"/>
    <cellStyle name="Comma 4 2 2 3 15 6" xfId="16439"/>
    <cellStyle name="Comma 4 2 2 3 15 7" xfId="16440"/>
    <cellStyle name="Comma 4 2 2 3 15 8" xfId="16441"/>
    <cellStyle name="Comma 4 2 2 3 15 9" xfId="16442"/>
    <cellStyle name="Comma 4 2 2 3 16" xfId="16443"/>
    <cellStyle name="Comma 4 2 2 3 16 10" xfId="16444"/>
    <cellStyle name="Comma 4 2 2 3 16 11" xfId="16445"/>
    <cellStyle name="Comma 4 2 2 3 16 12" xfId="16446"/>
    <cellStyle name="Comma 4 2 2 3 16 13" xfId="16447"/>
    <cellStyle name="Comma 4 2 2 3 16 14" xfId="16448"/>
    <cellStyle name="Comma 4 2 2 3 16 15" xfId="16449"/>
    <cellStyle name="Comma 4 2 2 3 16 16" xfId="16450"/>
    <cellStyle name="Comma 4 2 2 3 16 17" xfId="16451"/>
    <cellStyle name="Comma 4 2 2 3 16 18" xfId="16452"/>
    <cellStyle name="Comma 4 2 2 3 16 19" xfId="16453"/>
    <cellStyle name="Comma 4 2 2 3 16 2" xfId="16454"/>
    <cellStyle name="Comma 4 2 2 3 16 20" xfId="16455"/>
    <cellStyle name="Comma 4 2 2 3 16 21" xfId="16456"/>
    <cellStyle name="Comma 4 2 2 3 16 22" xfId="16457"/>
    <cellStyle name="Comma 4 2 2 3 16 3" xfId="16458"/>
    <cellStyle name="Comma 4 2 2 3 16 4" xfId="16459"/>
    <cellStyle name="Comma 4 2 2 3 16 5" xfId="16460"/>
    <cellStyle name="Comma 4 2 2 3 16 6" xfId="16461"/>
    <cellStyle name="Comma 4 2 2 3 16 7" xfId="16462"/>
    <cellStyle name="Comma 4 2 2 3 16 8" xfId="16463"/>
    <cellStyle name="Comma 4 2 2 3 16 9" xfId="16464"/>
    <cellStyle name="Comma 4 2 2 3 17" xfId="16465"/>
    <cellStyle name="Comma 4 2 2 3 17 10" xfId="16466"/>
    <cellStyle name="Comma 4 2 2 3 17 11" xfId="16467"/>
    <cellStyle name="Comma 4 2 2 3 17 12" xfId="16468"/>
    <cellStyle name="Comma 4 2 2 3 17 13" xfId="16469"/>
    <cellStyle name="Comma 4 2 2 3 17 14" xfId="16470"/>
    <cellStyle name="Comma 4 2 2 3 17 15" xfId="16471"/>
    <cellStyle name="Comma 4 2 2 3 17 16" xfId="16472"/>
    <cellStyle name="Comma 4 2 2 3 17 17" xfId="16473"/>
    <cellStyle name="Comma 4 2 2 3 17 18" xfId="16474"/>
    <cellStyle name="Comma 4 2 2 3 17 19" xfId="16475"/>
    <cellStyle name="Comma 4 2 2 3 17 2" xfId="16476"/>
    <cellStyle name="Comma 4 2 2 3 17 20" xfId="16477"/>
    <cellStyle name="Comma 4 2 2 3 17 21" xfId="16478"/>
    <cellStyle name="Comma 4 2 2 3 17 22" xfId="16479"/>
    <cellStyle name="Comma 4 2 2 3 17 3" xfId="16480"/>
    <cellStyle name="Comma 4 2 2 3 17 4" xfId="16481"/>
    <cellStyle name="Comma 4 2 2 3 17 5" xfId="16482"/>
    <cellStyle name="Comma 4 2 2 3 17 6" xfId="16483"/>
    <cellStyle name="Comma 4 2 2 3 17 7" xfId="16484"/>
    <cellStyle name="Comma 4 2 2 3 17 8" xfId="16485"/>
    <cellStyle name="Comma 4 2 2 3 17 9" xfId="16486"/>
    <cellStyle name="Comma 4 2 2 3 18" xfId="16487"/>
    <cellStyle name="Comma 4 2 2 3 18 10" xfId="16488"/>
    <cellStyle name="Comma 4 2 2 3 18 11" xfId="16489"/>
    <cellStyle name="Comma 4 2 2 3 18 12" xfId="16490"/>
    <cellStyle name="Comma 4 2 2 3 18 13" xfId="16491"/>
    <cellStyle name="Comma 4 2 2 3 18 14" xfId="16492"/>
    <cellStyle name="Comma 4 2 2 3 18 15" xfId="16493"/>
    <cellStyle name="Comma 4 2 2 3 18 16" xfId="16494"/>
    <cellStyle name="Comma 4 2 2 3 18 17" xfId="16495"/>
    <cellStyle name="Comma 4 2 2 3 18 18" xfId="16496"/>
    <cellStyle name="Comma 4 2 2 3 18 19" xfId="16497"/>
    <cellStyle name="Comma 4 2 2 3 18 2" xfId="16498"/>
    <cellStyle name="Comma 4 2 2 3 18 20" xfId="16499"/>
    <cellStyle name="Comma 4 2 2 3 18 21" xfId="16500"/>
    <cellStyle name="Comma 4 2 2 3 18 22" xfId="16501"/>
    <cellStyle name="Comma 4 2 2 3 18 3" xfId="16502"/>
    <cellStyle name="Comma 4 2 2 3 18 4" xfId="16503"/>
    <cellStyle name="Comma 4 2 2 3 18 5" xfId="16504"/>
    <cellStyle name="Comma 4 2 2 3 18 6" xfId="16505"/>
    <cellStyle name="Comma 4 2 2 3 18 7" xfId="16506"/>
    <cellStyle name="Comma 4 2 2 3 18 8" xfId="16507"/>
    <cellStyle name="Comma 4 2 2 3 18 9" xfId="16508"/>
    <cellStyle name="Comma 4 2 2 3 19" xfId="16509"/>
    <cellStyle name="Comma 4 2 2 3 19 10" xfId="16510"/>
    <cellStyle name="Comma 4 2 2 3 19 11" xfId="16511"/>
    <cellStyle name="Comma 4 2 2 3 19 12" xfId="16512"/>
    <cellStyle name="Comma 4 2 2 3 19 13" xfId="16513"/>
    <cellStyle name="Comma 4 2 2 3 19 14" xfId="16514"/>
    <cellStyle name="Comma 4 2 2 3 19 15" xfId="16515"/>
    <cellStyle name="Comma 4 2 2 3 19 16" xfId="16516"/>
    <cellStyle name="Comma 4 2 2 3 19 17" xfId="16517"/>
    <cellStyle name="Comma 4 2 2 3 19 18" xfId="16518"/>
    <cellStyle name="Comma 4 2 2 3 19 19" xfId="16519"/>
    <cellStyle name="Comma 4 2 2 3 19 2" xfId="16520"/>
    <cellStyle name="Comma 4 2 2 3 19 20" xfId="16521"/>
    <cellStyle name="Comma 4 2 2 3 19 21" xfId="16522"/>
    <cellStyle name="Comma 4 2 2 3 19 22" xfId="16523"/>
    <cellStyle name="Comma 4 2 2 3 19 3" xfId="16524"/>
    <cellStyle name="Comma 4 2 2 3 19 4" xfId="16525"/>
    <cellStyle name="Comma 4 2 2 3 19 5" xfId="16526"/>
    <cellStyle name="Comma 4 2 2 3 19 6" xfId="16527"/>
    <cellStyle name="Comma 4 2 2 3 19 7" xfId="16528"/>
    <cellStyle name="Comma 4 2 2 3 19 8" xfId="16529"/>
    <cellStyle name="Comma 4 2 2 3 19 9" xfId="16530"/>
    <cellStyle name="Comma 4 2 2 3 2" xfId="16531"/>
    <cellStyle name="Comma 4 2 2 3 2 10" xfId="16532"/>
    <cellStyle name="Comma 4 2 2 3 2 11" xfId="16533"/>
    <cellStyle name="Comma 4 2 2 3 2 12" xfId="16534"/>
    <cellStyle name="Comma 4 2 2 3 2 13" xfId="16535"/>
    <cellStyle name="Comma 4 2 2 3 2 14" xfId="16536"/>
    <cellStyle name="Comma 4 2 2 3 2 15" xfId="16537"/>
    <cellStyle name="Comma 4 2 2 3 2 16" xfId="16538"/>
    <cellStyle name="Comma 4 2 2 3 2 17" xfId="16539"/>
    <cellStyle name="Comma 4 2 2 3 2 18" xfId="16540"/>
    <cellStyle name="Comma 4 2 2 3 2 19" xfId="16541"/>
    <cellStyle name="Comma 4 2 2 3 2 2" xfId="16542"/>
    <cellStyle name="Comma 4 2 2 3 2 20" xfId="16543"/>
    <cellStyle name="Comma 4 2 2 3 2 21" xfId="16544"/>
    <cellStyle name="Comma 4 2 2 3 2 22" xfId="16545"/>
    <cellStyle name="Comma 4 2 2 3 2 23" xfId="16546"/>
    <cellStyle name="Comma 4 2 2 3 2 24" xfId="16547"/>
    <cellStyle name="Comma 4 2 2 3 2 25" xfId="16548"/>
    <cellStyle name="Comma 4 2 2 3 2 26" xfId="16549"/>
    <cellStyle name="Comma 4 2 2 3 2 27" xfId="16550"/>
    <cellStyle name="Comma 4 2 2 3 2 28" xfId="16551"/>
    <cellStyle name="Comma 4 2 2 3 2 29" xfId="16552"/>
    <cellStyle name="Comma 4 2 2 3 2 3" xfId="16553"/>
    <cellStyle name="Comma 4 2 2 3 2 30" xfId="16554"/>
    <cellStyle name="Comma 4 2 2 3 2 31" xfId="16555"/>
    <cellStyle name="Comma 4 2 2 3 2 32" xfId="16556"/>
    <cellStyle name="Comma 4 2 2 3 2 33" xfId="16557"/>
    <cellStyle name="Comma 4 2 2 3 2 34" xfId="16558"/>
    <cellStyle name="Comma 4 2 2 3 2 35" xfId="16559"/>
    <cellStyle name="Comma 4 2 2 3 2 36" xfId="16560"/>
    <cellStyle name="Comma 4 2 2 3 2 37" xfId="16561"/>
    <cellStyle name="Comma 4 2 2 3 2 38" xfId="16562"/>
    <cellStyle name="Comma 4 2 2 3 2 39" xfId="16563"/>
    <cellStyle name="Comma 4 2 2 3 2 4" xfId="16564"/>
    <cellStyle name="Comma 4 2 2 3 2 40" xfId="16565"/>
    <cellStyle name="Comma 4 2 2 3 2 5" xfId="16566"/>
    <cellStyle name="Comma 4 2 2 3 2 6" xfId="16567"/>
    <cellStyle name="Comma 4 2 2 3 2 7" xfId="16568"/>
    <cellStyle name="Comma 4 2 2 3 2 8" xfId="16569"/>
    <cellStyle name="Comma 4 2 2 3 2 9" xfId="16570"/>
    <cellStyle name="Comma 4 2 2 3 20" xfId="16571"/>
    <cellStyle name="Comma 4 2 2 3 21" xfId="16572"/>
    <cellStyle name="Comma 4 2 2 3 22" xfId="16573"/>
    <cellStyle name="Comma 4 2 2 3 23" xfId="16574"/>
    <cellStyle name="Comma 4 2 2 3 24" xfId="16575"/>
    <cellStyle name="Comma 4 2 2 3 25" xfId="16576"/>
    <cellStyle name="Comma 4 2 2 3 26" xfId="16577"/>
    <cellStyle name="Comma 4 2 2 3 27" xfId="16578"/>
    <cellStyle name="Comma 4 2 2 3 28" xfId="16579"/>
    <cellStyle name="Comma 4 2 2 3 29" xfId="16580"/>
    <cellStyle name="Comma 4 2 2 3 3" xfId="16581"/>
    <cellStyle name="Comma 4 2 2 3 30" xfId="16582"/>
    <cellStyle name="Comma 4 2 2 3 31" xfId="16583"/>
    <cellStyle name="Comma 4 2 2 3 32" xfId="16584"/>
    <cellStyle name="Comma 4 2 2 3 33" xfId="16585"/>
    <cellStyle name="Comma 4 2 2 3 34" xfId="16586"/>
    <cellStyle name="Comma 4 2 2 3 35" xfId="16587"/>
    <cellStyle name="Comma 4 2 2 3 36" xfId="16588"/>
    <cellStyle name="Comma 4 2 2 3 37" xfId="16589"/>
    <cellStyle name="Comma 4 2 2 3 38" xfId="16590"/>
    <cellStyle name="Comma 4 2 2 3 39" xfId="16591"/>
    <cellStyle name="Comma 4 2 2 3 4" xfId="16592"/>
    <cellStyle name="Comma 4 2 2 3 40" xfId="16593"/>
    <cellStyle name="Comma 4 2 2 3 5" xfId="16594"/>
    <cellStyle name="Comma 4 2 2 3 6" xfId="16595"/>
    <cellStyle name="Comma 4 2 2 3 7" xfId="16596"/>
    <cellStyle name="Comma 4 2 2 3 8" xfId="16597"/>
    <cellStyle name="Comma 4 2 2 3 9" xfId="16598"/>
    <cellStyle name="Comma 4 2 2 3 9 10" xfId="16599"/>
    <cellStyle name="Comma 4 2 2 3 9 11" xfId="16600"/>
    <cellStyle name="Comma 4 2 2 3 9 12" xfId="16601"/>
    <cellStyle name="Comma 4 2 2 3 9 13" xfId="16602"/>
    <cellStyle name="Comma 4 2 2 3 9 14" xfId="16603"/>
    <cellStyle name="Comma 4 2 2 3 9 15" xfId="16604"/>
    <cellStyle name="Comma 4 2 2 3 9 16" xfId="16605"/>
    <cellStyle name="Comma 4 2 2 3 9 17" xfId="16606"/>
    <cellStyle name="Comma 4 2 2 3 9 18" xfId="16607"/>
    <cellStyle name="Comma 4 2 2 3 9 19" xfId="16608"/>
    <cellStyle name="Comma 4 2 2 3 9 2" xfId="16609"/>
    <cellStyle name="Comma 4 2 2 3 9 20" xfId="16610"/>
    <cellStyle name="Comma 4 2 2 3 9 21" xfId="16611"/>
    <cellStyle name="Comma 4 2 2 3 9 22" xfId="16612"/>
    <cellStyle name="Comma 4 2 2 3 9 3" xfId="16613"/>
    <cellStyle name="Comma 4 2 2 3 9 4" xfId="16614"/>
    <cellStyle name="Comma 4 2 2 3 9 5" xfId="16615"/>
    <cellStyle name="Comma 4 2 2 3 9 6" xfId="16616"/>
    <cellStyle name="Comma 4 2 2 3 9 7" xfId="16617"/>
    <cellStyle name="Comma 4 2 2 3 9 8" xfId="16618"/>
    <cellStyle name="Comma 4 2 2 3 9 9" xfId="16619"/>
    <cellStyle name="Comma 4 2 2 30" xfId="16620"/>
    <cellStyle name="Comma 4 2 2 31" xfId="16621"/>
    <cellStyle name="Comma 4 2 2 32" xfId="16622"/>
    <cellStyle name="Comma 4 2 2 33" xfId="16623"/>
    <cellStyle name="Comma 4 2 2 34" xfId="16624"/>
    <cellStyle name="Comma 4 2 2 35" xfId="16625"/>
    <cellStyle name="Comma 4 2 2 36" xfId="16626"/>
    <cellStyle name="Comma 4 2 2 37" xfId="16627"/>
    <cellStyle name="Comma 4 2 2 38" xfId="16628"/>
    <cellStyle name="Comma 4 2 2 39" xfId="16629"/>
    <cellStyle name="Comma 4 2 2 4" xfId="16630"/>
    <cellStyle name="Comma 4 2 2 40" xfId="16631"/>
    <cellStyle name="Comma 4 2 2 41" xfId="16632"/>
    <cellStyle name="Comma 4 2 2 42" xfId="16633"/>
    <cellStyle name="Comma 4 2 2 43" xfId="16634"/>
    <cellStyle name="Comma 4 2 2 44" xfId="16635"/>
    <cellStyle name="Comma 4 2 2 45" xfId="16636"/>
    <cellStyle name="Comma 4 2 2 46" xfId="16637"/>
    <cellStyle name="Comma 4 2 2 5" xfId="16638"/>
    <cellStyle name="Comma 4 2 2 6" xfId="16639"/>
    <cellStyle name="Comma 4 2 2 7" xfId="16640"/>
    <cellStyle name="Comma 4 2 2 8" xfId="16641"/>
    <cellStyle name="Comma 4 2 2 9" xfId="16642"/>
    <cellStyle name="Comma 4 2 20" xfId="16643"/>
    <cellStyle name="Comma 4 2 20 10" xfId="16644"/>
    <cellStyle name="Comma 4 2 20 11" xfId="16645"/>
    <cellStyle name="Comma 4 2 20 12" xfId="16646"/>
    <cellStyle name="Comma 4 2 20 13" xfId="16647"/>
    <cellStyle name="Comma 4 2 20 14" xfId="16648"/>
    <cellStyle name="Comma 4 2 20 15" xfId="16649"/>
    <cellStyle name="Comma 4 2 20 16" xfId="16650"/>
    <cellStyle name="Comma 4 2 20 17" xfId="16651"/>
    <cellStyle name="Comma 4 2 20 18" xfId="16652"/>
    <cellStyle name="Comma 4 2 20 19" xfId="16653"/>
    <cellStyle name="Comma 4 2 20 2" xfId="16654"/>
    <cellStyle name="Comma 4 2 20 20" xfId="16655"/>
    <cellStyle name="Comma 4 2 20 21" xfId="16656"/>
    <cellStyle name="Comma 4 2 20 22" xfId="16657"/>
    <cellStyle name="Comma 4 2 20 3" xfId="16658"/>
    <cellStyle name="Comma 4 2 20 4" xfId="16659"/>
    <cellStyle name="Comma 4 2 20 5" xfId="16660"/>
    <cellStyle name="Comma 4 2 20 6" xfId="16661"/>
    <cellStyle name="Comma 4 2 20 7" xfId="16662"/>
    <cellStyle name="Comma 4 2 20 8" xfId="16663"/>
    <cellStyle name="Comma 4 2 20 9" xfId="16664"/>
    <cellStyle name="Comma 4 2 21" xfId="16665"/>
    <cellStyle name="Comma 4 2 21 10" xfId="16666"/>
    <cellStyle name="Comma 4 2 21 11" xfId="16667"/>
    <cellStyle name="Comma 4 2 21 12" xfId="16668"/>
    <cellStyle name="Comma 4 2 21 13" xfId="16669"/>
    <cellStyle name="Comma 4 2 21 14" xfId="16670"/>
    <cellStyle name="Comma 4 2 21 15" xfId="16671"/>
    <cellStyle name="Comma 4 2 21 16" xfId="16672"/>
    <cellStyle name="Comma 4 2 21 17" xfId="16673"/>
    <cellStyle name="Comma 4 2 21 18" xfId="16674"/>
    <cellStyle name="Comma 4 2 21 19" xfId="16675"/>
    <cellStyle name="Comma 4 2 21 2" xfId="16676"/>
    <cellStyle name="Comma 4 2 21 20" xfId="16677"/>
    <cellStyle name="Comma 4 2 21 21" xfId="16678"/>
    <cellStyle name="Comma 4 2 21 22" xfId="16679"/>
    <cellStyle name="Comma 4 2 21 3" xfId="16680"/>
    <cellStyle name="Comma 4 2 21 4" xfId="16681"/>
    <cellStyle name="Comma 4 2 21 5" xfId="16682"/>
    <cellStyle name="Comma 4 2 21 6" xfId="16683"/>
    <cellStyle name="Comma 4 2 21 7" xfId="16684"/>
    <cellStyle name="Comma 4 2 21 8" xfId="16685"/>
    <cellStyle name="Comma 4 2 21 9" xfId="16686"/>
    <cellStyle name="Comma 4 2 22" xfId="16687"/>
    <cellStyle name="Comma 4 2 22 10" xfId="16688"/>
    <cellStyle name="Comma 4 2 22 11" xfId="16689"/>
    <cellStyle name="Comma 4 2 22 12" xfId="16690"/>
    <cellStyle name="Comma 4 2 22 13" xfId="16691"/>
    <cellStyle name="Comma 4 2 22 14" xfId="16692"/>
    <cellStyle name="Comma 4 2 22 15" xfId="16693"/>
    <cellStyle name="Comma 4 2 22 16" xfId="16694"/>
    <cellStyle name="Comma 4 2 22 17" xfId="16695"/>
    <cellStyle name="Comma 4 2 22 18" xfId="16696"/>
    <cellStyle name="Comma 4 2 22 19" xfId="16697"/>
    <cellStyle name="Comma 4 2 22 2" xfId="16698"/>
    <cellStyle name="Comma 4 2 22 20" xfId="16699"/>
    <cellStyle name="Comma 4 2 22 21" xfId="16700"/>
    <cellStyle name="Comma 4 2 22 22" xfId="16701"/>
    <cellStyle name="Comma 4 2 22 3" xfId="16702"/>
    <cellStyle name="Comma 4 2 22 4" xfId="16703"/>
    <cellStyle name="Comma 4 2 22 5" xfId="16704"/>
    <cellStyle name="Comma 4 2 22 6" xfId="16705"/>
    <cellStyle name="Comma 4 2 22 7" xfId="16706"/>
    <cellStyle name="Comma 4 2 22 8" xfId="16707"/>
    <cellStyle name="Comma 4 2 22 9" xfId="16708"/>
    <cellStyle name="Comma 4 2 23" xfId="16709"/>
    <cellStyle name="Comma 4 2 23 10" xfId="16710"/>
    <cellStyle name="Comma 4 2 23 11" xfId="16711"/>
    <cellStyle name="Comma 4 2 23 12" xfId="16712"/>
    <cellStyle name="Comma 4 2 23 13" xfId="16713"/>
    <cellStyle name="Comma 4 2 23 14" xfId="16714"/>
    <cellStyle name="Comma 4 2 23 15" xfId="16715"/>
    <cellStyle name="Comma 4 2 23 16" xfId="16716"/>
    <cellStyle name="Comma 4 2 23 17" xfId="16717"/>
    <cellStyle name="Comma 4 2 23 18" xfId="16718"/>
    <cellStyle name="Comma 4 2 23 19" xfId="16719"/>
    <cellStyle name="Comma 4 2 23 2" xfId="16720"/>
    <cellStyle name="Comma 4 2 23 20" xfId="16721"/>
    <cellStyle name="Comma 4 2 23 21" xfId="16722"/>
    <cellStyle name="Comma 4 2 23 22" xfId="16723"/>
    <cellStyle name="Comma 4 2 23 3" xfId="16724"/>
    <cellStyle name="Comma 4 2 23 4" xfId="16725"/>
    <cellStyle name="Comma 4 2 23 5" xfId="16726"/>
    <cellStyle name="Comma 4 2 23 6" xfId="16727"/>
    <cellStyle name="Comma 4 2 23 7" xfId="16728"/>
    <cellStyle name="Comma 4 2 23 8" xfId="16729"/>
    <cellStyle name="Comma 4 2 23 9" xfId="16730"/>
    <cellStyle name="Comma 4 2 24" xfId="16731"/>
    <cellStyle name="Comma 4 2 24 10" xfId="16732"/>
    <cellStyle name="Comma 4 2 24 11" xfId="16733"/>
    <cellStyle name="Comma 4 2 24 12" xfId="16734"/>
    <cellStyle name="Comma 4 2 24 13" xfId="16735"/>
    <cellStyle name="Comma 4 2 24 14" xfId="16736"/>
    <cellStyle name="Comma 4 2 24 15" xfId="16737"/>
    <cellStyle name="Comma 4 2 24 16" xfId="16738"/>
    <cellStyle name="Comma 4 2 24 17" xfId="16739"/>
    <cellStyle name="Comma 4 2 24 18" xfId="16740"/>
    <cellStyle name="Comma 4 2 24 19" xfId="16741"/>
    <cellStyle name="Comma 4 2 24 2" xfId="16742"/>
    <cellStyle name="Comma 4 2 24 20" xfId="16743"/>
    <cellStyle name="Comma 4 2 24 21" xfId="16744"/>
    <cellStyle name="Comma 4 2 24 22" xfId="16745"/>
    <cellStyle name="Comma 4 2 24 3" xfId="16746"/>
    <cellStyle name="Comma 4 2 24 4" xfId="16747"/>
    <cellStyle name="Comma 4 2 24 5" xfId="16748"/>
    <cellStyle name="Comma 4 2 24 6" xfId="16749"/>
    <cellStyle name="Comma 4 2 24 7" xfId="16750"/>
    <cellStyle name="Comma 4 2 24 8" xfId="16751"/>
    <cellStyle name="Comma 4 2 24 9" xfId="16752"/>
    <cellStyle name="Comma 4 2 25" xfId="16753"/>
    <cellStyle name="Comma 4 2 25 10" xfId="16754"/>
    <cellStyle name="Comma 4 2 25 11" xfId="16755"/>
    <cellStyle name="Comma 4 2 25 12" xfId="16756"/>
    <cellStyle name="Comma 4 2 25 13" xfId="16757"/>
    <cellStyle name="Comma 4 2 25 14" xfId="16758"/>
    <cellStyle name="Comma 4 2 25 15" xfId="16759"/>
    <cellStyle name="Comma 4 2 25 16" xfId="16760"/>
    <cellStyle name="Comma 4 2 25 17" xfId="16761"/>
    <cellStyle name="Comma 4 2 25 18" xfId="16762"/>
    <cellStyle name="Comma 4 2 25 19" xfId="16763"/>
    <cellStyle name="Comma 4 2 25 2" xfId="16764"/>
    <cellStyle name="Comma 4 2 25 20" xfId="16765"/>
    <cellStyle name="Comma 4 2 25 21" xfId="16766"/>
    <cellStyle name="Comma 4 2 25 22" xfId="16767"/>
    <cellStyle name="Comma 4 2 25 3" xfId="16768"/>
    <cellStyle name="Comma 4 2 25 4" xfId="16769"/>
    <cellStyle name="Comma 4 2 25 5" xfId="16770"/>
    <cellStyle name="Comma 4 2 25 6" xfId="16771"/>
    <cellStyle name="Comma 4 2 25 7" xfId="16772"/>
    <cellStyle name="Comma 4 2 25 8" xfId="16773"/>
    <cellStyle name="Comma 4 2 25 9" xfId="16774"/>
    <cellStyle name="Comma 4 2 26" xfId="16775"/>
    <cellStyle name="Comma 4 2 27" xfId="16776"/>
    <cellStyle name="Comma 4 2 28" xfId="16777"/>
    <cellStyle name="Comma 4 2 29" xfId="16778"/>
    <cellStyle name="Comma 4 2 3" xfId="16779"/>
    <cellStyle name="Comma 4 2 3 10" xfId="16780"/>
    <cellStyle name="Comma 4 2 3 11" xfId="16781"/>
    <cellStyle name="Comma 4 2 3 12" xfId="16782"/>
    <cellStyle name="Comma 4 2 3 13" xfId="16783"/>
    <cellStyle name="Comma 4 2 3 14" xfId="16784"/>
    <cellStyle name="Comma 4 2 3 15" xfId="16785"/>
    <cellStyle name="Comma 4 2 3 16" xfId="16786"/>
    <cellStyle name="Comma 4 2 3 17" xfId="16787"/>
    <cellStyle name="Comma 4 2 3 18" xfId="16788"/>
    <cellStyle name="Comma 4 2 3 19" xfId="16789"/>
    <cellStyle name="Comma 4 2 3 2" xfId="16790"/>
    <cellStyle name="Comma 4 2 3 2 10" xfId="16791"/>
    <cellStyle name="Comma 4 2 3 2 10 10" xfId="16792"/>
    <cellStyle name="Comma 4 2 3 2 10 11" xfId="16793"/>
    <cellStyle name="Comma 4 2 3 2 10 12" xfId="16794"/>
    <cellStyle name="Comma 4 2 3 2 10 13" xfId="16795"/>
    <cellStyle name="Comma 4 2 3 2 10 14" xfId="16796"/>
    <cellStyle name="Comma 4 2 3 2 10 15" xfId="16797"/>
    <cellStyle name="Comma 4 2 3 2 10 16" xfId="16798"/>
    <cellStyle name="Comma 4 2 3 2 10 17" xfId="16799"/>
    <cellStyle name="Comma 4 2 3 2 10 18" xfId="16800"/>
    <cellStyle name="Comma 4 2 3 2 10 19" xfId="16801"/>
    <cellStyle name="Comma 4 2 3 2 10 2" xfId="16802"/>
    <cellStyle name="Comma 4 2 3 2 10 20" xfId="16803"/>
    <cellStyle name="Comma 4 2 3 2 10 21" xfId="16804"/>
    <cellStyle name="Comma 4 2 3 2 10 22" xfId="16805"/>
    <cellStyle name="Comma 4 2 3 2 10 3" xfId="16806"/>
    <cellStyle name="Comma 4 2 3 2 10 4" xfId="16807"/>
    <cellStyle name="Comma 4 2 3 2 10 5" xfId="16808"/>
    <cellStyle name="Comma 4 2 3 2 10 6" xfId="16809"/>
    <cellStyle name="Comma 4 2 3 2 10 7" xfId="16810"/>
    <cellStyle name="Comma 4 2 3 2 10 8" xfId="16811"/>
    <cellStyle name="Comma 4 2 3 2 10 9" xfId="16812"/>
    <cellStyle name="Comma 4 2 3 2 11" xfId="16813"/>
    <cellStyle name="Comma 4 2 3 2 11 10" xfId="16814"/>
    <cellStyle name="Comma 4 2 3 2 11 11" xfId="16815"/>
    <cellStyle name="Comma 4 2 3 2 11 12" xfId="16816"/>
    <cellStyle name="Comma 4 2 3 2 11 13" xfId="16817"/>
    <cellStyle name="Comma 4 2 3 2 11 14" xfId="16818"/>
    <cellStyle name="Comma 4 2 3 2 11 15" xfId="16819"/>
    <cellStyle name="Comma 4 2 3 2 11 16" xfId="16820"/>
    <cellStyle name="Comma 4 2 3 2 11 17" xfId="16821"/>
    <cellStyle name="Comma 4 2 3 2 11 18" xfId="16822"/>
    <cellStyle name="Comma 4 2 3 2 11 19" xfId="16823"/>
    <cellStyle name="Comma 4 2 3 2 11 2" xfId="16824"/>
    <cellStyle name="Comma 4 2 3 2 11 20" xfId="16825"/>
    <cellStyle name="Comma 4 2 3 2 11 21" xfId="16826"/>
    <cellStyle name="Comma 4 2 3 2 11 22" xfId="16827"/>
    <cellStyle name="Comma 4 2 3 2 11 3" xfId="16828"/>
    <cellStyle name="Comma 4 2 3 2 11 4" xfId="16829"/>
    <cellStyle name="Comma 4 2 3 2 11 5" xfId="16830"/>
    <cellStyle name="Comma 4 2 3 2 11 6" xfId="16831"/>
    <cellStyle name="Comma 4 2 3 2 11 7" xfId="16832"/>
    <cellStyle name="Comma 4 2 3 2 11 8" xfId="16833"/>
    <cellStyle name="Comma 4 2 3 2 11 9" xfId="16834"/>
    <cellStyle name="Comma 4 2 3 2 12" xfId="16835"/>
    <cellStyle name="Comma 4 2 3 2 12 10" xfId="16836"/>
    <cellStyle name="Comma 4 2 3 2 12 11" xfId="16837"/>
    <cellStyle name="Comma 4 2 3 2 12 12" xfId="16838"/>
    <cellStyle name="Comma 4 2 3 2 12 13" xfId="16839"/>
    <cellStyle name="Comma 4 2 3 2 12 14" xfId="16840"/>
    <cellStyle name="Comma 4 2 3 2 12 15" xfId="16841"/>
    <cellStyle name="Comma 4 2 3 2 12 16" xfId="16842"/>
    <cellStyle name="Comma 4 2 3 2 12 17" xfId="16843"/>
    <cellStyle name="Comma 4 2 3 2 12 18" xfId="16844"/>
    <cellStyle name="Comma 4 2 3 2 12 19" xfId="16845"/>
    <cellStyle name="Comma 4 2 3 2 12 2" xfId="16846"/>
    <cellStyle name="Comma 4 2 3 2 12 20" xfId="16847"/>
    <cellStyle name="Comma 4 2 3 2 12 21" xfId="16848"/>
    <cellStyle name="Comma 4 2 3 2 12 22" xfId="16849"/>
    <cellStyle name="Comma 4 2 3 2 12 3" xfId="16850"/>
    <cellStyle name="Comma 4 2 3 2 12 4" xfId="16851"/>
    <cellStyle name="Comma 4 2 3 2 12 5" xfId="16852"/>
    <cellStyle name="Comma 4 2 3 2 12 6" xfId="16853"/>
    <cellStyle name="Comma 4 2 3 2 12 7" xfId="16854"/>
    <cellStyle name="Comma 4 2 3 2 12 8" xfId="16855"/>
    <cellStyle name="Comma 4 2 3 2 12 9" xfId="16856"/>
    <cellStyle name="Comma 4 2 3 2 13" xfId="16857"/>
    <cellStyle name="Comma 4 2 3 2 13 10" xfId="16858"/>
    <cellStyle name="Comma 4 2 3 2 13 11" xfId="16859"/>
    <cellStyle name="Comma 4 2 3 2 13 12" xfId="16860"/>
    <cellStyle name="Comma 4 2 3 2 13 13" xfId="16861"/>
    <cellStyle name="Comma 4 2 3 2 13 14" xfId="16862"/>
    <cellStyle name="Comma 4 2 3 2 13 15" xfId="16863"/>
    <cellStyle name="Comma 4 2 3 2 13 16" xfId="16864"/>
    <cellStyle name="Comma 4 2 3 2 13 17" xfId="16865"/>
    <cellStyle name="Comma 4 2 3 2 13 18" xfId="16866"/>
    <cellStyle name="Comma 4 2 3 2 13 19" xfId="16867"/>
    <cellStyle name="Comma 4 2 3 2 13 2" xfId="16868"/>
    <cellStyle name="Comma 4 2 3 2 13 20" xfId="16869"/>
    <cellStyle name="Comma 4 2 3 2 13 21" xfId="16870"/>
    <cellStyle name="Comma 4 2 3 2 13 22" xfId="16871"/>
    <cellStyle name="Comma 4 2 3 2 13 3" xfId="16872"/>
    <cellStyle name="Comma 4 2 3 2 13 4" xfId="16873"/>
    <cellStyle name="Comma 4 2 3 2 13 5" xfId="16874"/>
    <cellStyle name="Comma 4 2 3 2 13 6" xfId="16875"/>
    <cellStyle name="Comma 4 2 3 2 13 7" xfId="16876"/>
    <cellStyle name="Comma 4 2 3 2 13 8" xfId="16877"/>
    <cellStyle name="Comma 4 2 3 2 13 9" xfId="16878"/>
    <cellStyle name="Comma 4 2 3 2 14" xfId="16879"/>
    <cellStyle name="Comma 4 2 3 2 14 10" xfId="16880"/>
    <cellStyle name="Comma 4 2 3 2 14 11" xfId="16881"/>
    <cellStyle name="Comma 4 2 3 2 14 12" xfId="16882"/>
    <cellStyle name="Comma 4 2 3 2 14 13" xfId="16883"/>
    <cellStyle name="Comma 4 2 3 2 14 14" xfId="16884"/>
    <cellStyle name="Comma 4 2 3 2 14 15" xfId="16885"/>
    <cellStyle name="Comma 4 2 3 2 14 16" xfId="16886"/>
    <cellStyle name="Comma 4 2 3 2 14 17" xfId="16887"/>
    <cellStyle name="Comma 4 2 3 2 14 18" xfId="16888"/>
    <cellStyle name="Comma 4 2 3 2 14 19" xfId="16889"/>
    <cellStyle name="Comma 4 2 3 2 14 2" xfId="16890"/>
    <cellStyle name="Comma 4 2 3 2 14 20" xfId="16891"/>
    <cellStyle name="Comma 4 2 3 2 14 21" xfId="16892"/>
    <cellStyle name="Comma 4 2 3 2 14 22" xfId="16893"/>
    <cellStyle name="Comma 4 2 3 2 14 3" xfId="16894"/>
    <cellStyle name="Comma 4 2 3 2 14 4" xfId="16895"/>
    <cellStyle name="Comma 4 2 3 2 14 5" xfId="16896"/>
    <cellStyle name="Comma 4 2 3 2 14 6" xfId="16897"/>
    <cellStyle name="Comma 4 2 3 2 14 7" xfId="16898"/>
    <cellStyle name="Comma 4 2 3 2 14 8" xfId="16899"/>
    <cellStyle name="Comma 4 2 3 2 14 9" xfId="16900"/>
    <cellStyle name="Comma 4 2 3 2 15" xfId="16901"/>
    <cellStyle name="Comma 4 2 3 2 15 10" xfId="16902"/>
    <cellStyle name="Comma 4 2 3 2 15 11" xfId="16903"/>
    <cellStyle name="Comma 4 2 3 2 15 12" xfId="16904"/>
    <cellStyle name="Comma 4 2 3 2 15 13" xfId="16905"/>
    <cellStyle name="Comma 4 2 3 2 15 14" xfId="16906"/>
    <cellStyle name="Comma 4 2 3 2 15 15" xfId="16907"/>
    <cellStyle name="Comma 4 2 3 2 15 16" xfId="16908"/>
    <cellStyle name="Comma 4 2 3 2 15 17" xfId="16909"/>
    <cellStyle name="Comma 4 2 3 2 15 18" xfId="16910"/>
    <cellStyle name="Comma 4 2 3 2 15 19" xfId="16911"/>
    <cellStyle name="Comma 4 2 3 2 15 2" xfId="16912"/>
    <cellStyle name="Comma 4 2 3 2 15 20" xfId="16913"/>
    <cellStyle name="Comma 4 2 3 2 15 21" xfId="16914"/>
    <cellStyle name="Comma 4 2 3 2 15 22" xfId="16915"/>
    <cellStyle name="Comma 4 2 3 2 15 3" xfId="16916"/>
    <cellStyle name="Comma 4 2 3 2 15 4" xfId="16917"/>
    <cellStyle name="Comma 4 2 3 2 15 5" xfId="16918"/>
    <cellStyle name="Comma 4 2 3 2 15 6" xfId="16919"/>
    <cellStyle name="Comma 4 2 3 2 15 7" xfId="16920"/>
    <cellStyle name="Comma 4 2 3 2 15 8" xfId="16921"/>
    <cellStyle name="Comma 4 2 3 2 15 9" xfId="16922"/>
    <cellStyle name="Comma 4 2 3 2 16" xfId="16923"/>
    <cellStyle name="Comma 4 2 3 2 16 10" xfId="16924"/>
    <cellStyle name="Comma 4 2 3 2 16 11" xfId="16925"/>
    <cellStyle name="Comma 4 2 3 2 16 12" xfId="16926"/>
    <cellStyle name="Comma 4 2 3 2 16 13" xfId="16927"/>
    <cellStyle name="Comma 4 2 3 2 16 14" xfId="16928"/>
    <cellStyle name="Comma 4 2 3 2 16 15" xfId="16929"/>
    <cellStyle name="Comma 4 2 3 2 16 16" xfId="16930"/>
    <cellStyle name="Comma 4 2 3 2 16 17" xfId="16931"/>
    <cellStyle name="Comma 4 2 3 2 16 18" xfId="16932"/>
    <cellStyle name="Comma 4 2 3 2 16 19" xfId="16933"/>
    <cellStyle name="Comma 4 2 3 2 16 2" xfId="16934"/>
    <cellStyle name="Comma 4 2 3 2 16 20" xfId="16935"/>
    <cellStyle name="Comma 4 2 3 2 16 21" xfId="16936"/>
    <cellStyle name="Comma 4 2 3 2 16 22" xfId="16937"/>
    <cellStyle name="Comma 4 2 3 2 16 3" xfId="16938"/>
    <cellStyle name="Comma 4 2 3 2 16 4" xfId="16939"/>
    <cellStyle name="Comma 4 2 3 2 16 5" xfId="16940"/>
    <cellStyle name="Comma 4 2 3 2 16 6" xfId="16941"/>
    <cellStyle name="Comma 4 2 3 2 16 7" xfId="16942"/>
    <cellStyle name="Comma 4 2 3 2 16 8" xfId="16943"/>
    <cellStyle name="Comma 4 2 3 2 16 9" xfId="16944"/>
    <cellStyle name="Comma 4 2 3 2 17" xfId="16945"/>
    <cellStyle name="Comma 4 2 3 2 17 10" xfId="16946"/>
    <cellStyle name="Comma 4 2 3 2 17 11" xfId="16947"/>
    <cellStyle name="Comma 4 2 3 2 17 12" xfId="16948"/>
    <cellStyle name="Comma 4 2 3 2 17 13" xfId="16949"/>
    <cellStyle name="Comma 4 2 3 2 17 14" xfId="16950"/>
    <cellStyle name="Comma 4 2 3 2 17 15" xfId="16951"/>
    <cellStyle name="Comma 4 2 3 2 17 16" xfId="16952"/>
    <cellStyle name="Comma 4 2 3 2 17 17" xfId="16953"/>
    <cellStyle name="Comma 4 2 3 2 17 18" xfId="16954"/>
    <cellStyle name="Comma 4 2 3 2 17 19" xfId="16955"/>
    <cellStyle name="Comma 4 2 3 2 17 2" xfId="16956"/>
    <cellStyle name="Comma 4 2 3 2 17 20" xfId="16957"/>
    <cellStyle name="Comma 4 2 3 2 17 21" xfId="16958"/>
    <cellStyle name="Comma 4 2 3 2 17 22" xfId="16959"/>
    <cellStyle name="Comma 4 2 3 2 17 3" xfId="16960"/>
    <cellStyle name="Comma 4 2 3 2 17 4" xfId="16961"/>
    <cellStyle name="Comma 4 2 3 2 17 5" xfId="16962"/>
    <cellStyle name="Comma 4 2 3 2 17 6" xfId="16963"/>
    <cellStyle name="Comma 4 2 3 2 17 7" xfId="16964"/>
    <cellStyle name="Comma 4 2 3 2 17 8" xfId="16965"/>
    <cellStyle name="Comma 4 2 3 2 17 9" xfId="16966"/>
    <cellStyle name="Comma 4 2 3 2 18" xfId="16967"/>
    <cellStyle name="Comma 4 2 3 2 18 10" xfId="16968"/>
    <cellStyle name="Comma 4 2 3 2 18 11" xfId="16969"/>
    <cellStyle name="Comma 4 2 3 2 18 12" xfId="16970"/>
    <cellStyle name="Comma 4 2 3 2 18 13" xfId="16971"/>
    <cellStyle name="Comma 4 2 3 2 18 14" xfId="16972"/>
    <cellStyle name="Comma 4 2 3 2 18 15" xfId="16973"/>
    <cellStyle name="Comma 4 2 3 2 18 16" xfId="16974"/>
    <cellStyle name="Comma 4 2 3 2 18 17" xfId="16975"/>
    <cellStyle name="Comma 4 2 3 2 18 18" xfId="16976"/>
    <cellStyle name="Comma 4 2 3 2 18 19" xfId="16977"/>
    <cellStyle name="Comma 4 2 3 2 18 2" xfId="16978"/>
    <cellStyle name="Comma 4 2 3 2 18 20" xfId="16979"/>
    <cellStyle name="Comma 4 2 3 2 18 21" xfId="16980"/>
    <cellStyle name="Comma 4 2 3 2 18 22" xfId="16981"/>
    <cellStyle name="Comma 4 2 3 2 18 3" xfId="16982"/>
    <cellStyle name="Comma 4 2 3 2 18 4" xfId="16983"/>
    <cellStyle name="Comma 4 2 3 2 18 5" xfId="16984"/>
    <cellStyle name="Comma 4 2 3 2 18 6" xfId="16985"/>
    <cellStyle name="Comma 4 2 3 2 18 7" xfId="16986"/>
    <cellStyle name="Comma 4 2 3 2 18 8" xfId="16987"/>
    <cellStyle name="Comma 4 2 3 2 18 9" xfId="16988"/>
    <cellStyle name="Comma 4 2 3 2 19" xfId="16989"/>
    <cellStyle name="Comma 4 2 3 2 19 10" xfId="16990"/>
    <cellStyle name="Comma 4 2 3 2 19 11" xfId="16991"/>
    <cellStyle name="Comma 4 2 3 2 19 12" xfId="16992"/>
    <cellStyle name="Comma 4 2 3 2 19 13" xfId="16993"/>
    <cellStyle name="Comma 4 2 3 2 19 14" xfId="16994"/>
    <cellStyle name="Comma 4 2 3 2 19 15" xfId="16995"/>
    <cellStyle name="Comma 4 2 3 2 19 16" xfId="16996"/>
    <cellStyle name="Comma 4 2 3 2 19 17" xfId="16997"/>
    <cellStyle name="Comma 4 2 3 2 19 18" xfId="16998"/>
    <cellStyle name="Comma 4 2 3 2 19 19" xfId="16999"/>
    <cellStyle name="Comma 4 2 3 2 19 2" xfId="17000"/>
    <cellStyle name="Comma 4 2 3 2 19 20" xfId="17001"/>
    <cellStyle name="Comma 4 2 3 2 19 21" xfId="17002"/>
    <cellStyle name="Comma 4 2 3 2 19 22" xfId="17003"/>
    <cellStyle name="Comma 4 2 3 2 19 3" xfId="17004"/>
    <cellStyle name="Comma 4 2 3 2 19 4" xfId="17005"/>
    <cellStyle name="Comma 4 2 3 2 19 5" xfId="17006"/>
    <cellStyle name="Comma 4 2 3 2 19 6" xfId="17007"/>
    <cellStyle name="Comma 4 2 3 2 19 7" xfId="17008"/>
    <cellStyle name="Comma 4 2 3 2 19 8" xfId="17009"/>
    <cellStyle name="Comma 4 2 3 2 19 9" xfId="17010"/>
    <cellStyle name="Comma 4 2 3 2 2" xfId="17011"/>
    <cellStyle name="Comma 4 2 3 2 2 10" xfId="17012"/>
    <cellStyle name="Comma 4 2 3 2 2 11" xfId="17013"/>
    <cellStyle name="Comma 4 2 3 2 2 12" xfId="17014"/>
    <cellStyle name="Comma 4 2 3 2 2 13" xfId="17015"/>
    <cellStyle name="Comma 4 2 3 2 2 14" xfId="17016"/>
    <cellStyle name="Comma 4 2 3 2 2 15" xfId="17017"/>
    <cellStyle name="Comma 4 2 3 2 2 16" xfId="17018"/>
    <cellStyle name="Comma 4 2 3 2 2 17" xfId="17019"/>
    <cellStyle name="Comma 4 2 3 2 2 18" xfId="17020"/>
    <cellStyle name="Comma 4 2 3 2 2 19" xfId="17021"/>
    <cellStyle name="Comma 4 2 3 2 2 2" xfId="17022"/>
    <cellStyle name="Comma 4 2 3 2 2 20" xfId="17023"/>
    <cellStyle name="Comma 4 2 3 2 2 21" xfId="17024"/>
    <cellStyle name="Comma 4 2 3 2 2 22" xfId="17025"/>
    <cellStyle name="Comma 4 2 3 2 2 23" xfId="17026"/>
    <cellStyle name="Comma 4 2 3 2 2 24" xfId="17027"/>
    <cellStyle name="Comma 4 2 3 2 2 25" xfId="17028"/>
    <cellStyle name="Comma 4 2 3 2 2 26" xfId="17029"/>
    <cellStyle name="Comma 4 2 3 2 2 27" xfId="17030"/>
    <cellStyle name="Comma 4 2 3 2 2 28" xfId="17031"/>
    <cellStyle name="Comma 4 2 3 2 2 29" xfId="17032"/>
    <cellStyle name="Comma 4 2 3 2 2 3" xfId="17033"/>
    <cellStyle name="Comma 4 2 3 2 2 30" xfId="17034"/>
    <cellStyle name="Comma 4 2 3 2 2 31" xfId="17035"/>
    <cellStyle name="Comma 4 2 3 2 2 32" xfId="17036"/>
    <cellStyle name="Comma 4 2 3 2 2 33" xfId="17037"/>
    <cellStyle name="Comma 4 2 3 2 2 34" xfId="17038"/>
    <cellStyle name="Comma 4 2 3 2 2 35" xfId="17039"/>
    <cellStyle name="Comma 4 2 3 2 2 36" xfId="17040"/>
    <cellStyle name="Comma 4 2 3 2 2 37" xfId="17041"/>
    <cellStyle name="Comma 4 2 3 2 2 38" xfId="17042"/>
    <cellStyle name="Comma 4 2 3 2 2 39" xfId="17043"/>
    <cellStyle name="Comma 4 2 3 2 2 4" xfId="17044"/>
    <cellStyle name="Comma 4 2 3 2 2 40" xfId="17045"/>
    <cellStyle name="Comma 4 2 3 2 2 5" xfId="17046"/>
    <cellStyle name="Comma 4 2 3 2 2 6" xfId="17047"/>
    <cellStyle name="Comma 4 2 3 2 2 7" xfId="17048"/>
    <cellStyle name="Comma 4 2 3 2 2 8" xfId="17049"/>
    <cellStyle name="Comma 4 2 3 2 2 9" xfId="17050"/>
    <cellStyle name="Comma 4 2 3 2 20" xfId="17051"/>
    <cellStyle name="Comma 4 2 3 2 21" xfId="17052"/>
    <cellStyle name="Comma 4 2 3 2 22" xfId="17053"/>
    <cellStyle name="Comma 4 2 3 2 23" xfId="17054"/>
    <cellStyle name="Comma 4 2 3 2 24" xfId="17055"/>
    <cellStyle name="Comma 4 2 3 2 25" xfId="17056"/>
    <cellStyle name="Comma 4 2 3 2 26" xfId="17057"/>
    <cellStyle name="Comma 4 2 3 2 27" xfId="17058"/>
    <cellStyle name="Comma 4 2 3 2 28" xfId="17059"/>
    <cellStyle name="Comma 4 2 3 2 29" xfId="17060"/>
    <cellStyle name="Comma 4 2 3 2 3" xfId="17061"/>
    <cellStyle name="Comma 4 2 3 2 30" xfId="17062"/>
    <cellStyle name="Comma 4 2 3 2 31" xfId="17063"/>
    <cellStyle name="Comma 4 2 3 2 32" xfId="17064"/>
    <cellStyle name="Comma 4 2 3 2 33" xfId="17065"/>
    <cellStyle name="Comma 4 2 3 2 34" xfId="17066"/>
    <cellStyle name="Comma 4 2 3 2 35" xfId="17067"/>
    <cellStyle name="Comma 4 2 3 2 36" xfId="17068"/>
    <cellStyle name="Comma 4 2 3 2 37" xfId="17069"/>
    <cellStyle name="Comma 4 2 3 2 38" xfId="17070"/>
    <cellStyle name="Comma 4 2 3 2 39" xfId="17071"/>
    <cellStyle name="Comma 4 2 3 2 4" xfId="17072"/>
    <cellStyle name="Comma 4 2 3 2 40" xfId="17073"/>
    <cellStyle name="Comma 4 2 3 2 5" xfId="17074"/>
    <cellStyle name="Comma 4 2 3 2 6" xfId="17075"/>
    <cellStyle name="Comma 4 2 3 2 7" xfId="17076"/>
    <cellStyle name="Comma 4 2 3 2 8" xfId="17077"/>
    <cellStyle name="Comma 4 2 3 2 9" xfId="17078"/>
    <cellStyle name="Comma 4 2 3 2 9 10" xfId="17079"/>
    <cellStyle name="Comma 4 2 3 2 9 11" xfId="17080"/>
    <cellStyle name="Comma 4 2 3 2 9 12" xfId="17081"/>
    <cellStyle name="Comma 4 2 3 2 9 13" xfId="17082"/>
    <cellStyle name="Comma 4 2 3 2 9 14" xfId="17083"/>
    <cellStyle name="Comma 4 2 3 2 9 15" xfId="17084"/>
    <cellStyle name="Comma 4 2 3 2 9 16" xfId="17085"/>
    <cellStyle name="Comma 4 2 3 2 9 17" xfId="17086"/>
    <cellStyle name="Comma 4 2 3 2 9 18" xfId="17087"/>
    <cellStyle name="Comma 4 2 3 2 9 19" xfId="17088"/>
    <cellStyle name="Comma 4 2 3 2 9 2" xfId="17089"/>
    <cellStyle name="Comma 4 2 3 2 9 20" xfId="17090"/>
    <cellStyle name="Comma 4 2 3 2 9 21" xfId="17091"/>
    <cellStyle name="Comma 4 2 3 2 9 22" xfId="17092"/>
    <cellStyle name="Comma 4 2 3 2 9 3" xfId="17093"/>
    <cellStyle name="Comma 4 2 3 2 9 4" xfId="17094"/>
    <cellStyle name="Comma 4 2 3 2 9 5" xfId="17095"/>
    <cellStyle name="Comma 4 2 3 2 9 6" xfId="17096"/>
    <cellStyle name="Comma 4 2 3 2 9 7" xfId="17097"/>
    <cellStyle name="Comma 4 2 3 2 9 8" xfId="17098"/>
    <cellStyle name="Comma 4 2 3 2 9 9" xfId="17099"/>
    <cellStyle name="Comma 4 2 3 20" xfId="17100"/>
    <cellStyle name="Comma 4 2 3 21" xfId="17101"/>
    <cellStyle name="Comma 4 2 3 22" xfId="17102"/>
    <cellStyle name="Comma 4 2 3 23" xfId="17103"/>
    <cellStyle name="Comma 4 2 3 24" xfId="17104"/>
    <cellStyle name="Comma 4 2 3 25" xfId="17105"/>
    <cellStyle name="Comma 4 2 3 26" xfId="17106"/>
    <cellStyle name="Comma 4 2 3 27" xfId="17107"/>
    <cellStyle name="Comma 4 2 3 28" xfId="17108"/>
    <cellStyle name="Comma 4 2 3 29" xfId="17109"/>
    <cellStyle name="Comma 4 2 3 3" xfId="17110"/>
    <cellStyle name="Comma 4 2 3 30" xfId="17111"/>
    <cellStyle name="Comma 4 2 3 31" xfId="17112"/>
    <cellStyle name="Comma 4 2 3 32" xfId="17113"/>
    <cellStyle name="Comma 4 2 3 33" xfId="17114"/>
    <cellStyle name="Comma 4 2 3 34" xfId="17115"/>
    <cellStyle name="Comma 4 2 3 35" xfId="17116"/>
    <cellStyle name="Comma 4 2 3 36" xfId="17117"/>
    <cellStyle name="Comma 4 2 3 37" xfId="17118"/>
    <cellStyle name="Comma 4 2 3 38" xfId="17119"/>
    <cellStyle name="Comma 4 2 3 39" xfId="17120"/>
    <cellStyle name="Comma 4 2 3 4" xfId="17121"/>
    <cellStyle name="Comma 4 2 3 40" xfId="17122"/>
    <cellStyle name="Comma 4 2 3 41" xfId="17123"/>
    <cellStyle name="Comma 4 2 3 42" xfId="17124"/>
    <cellStyle name="Comma 4 2 3 43" xfId="17125"/>
    <cellStyle name="Comma 4 2 3 44" xfId="17126"/>
    <cellStyle name="Comma 4 2 3 45" xfId="17127"/>
    <cellStyle name="Comma 4 2 3 5" xfId="17128"/>
    <cellStyle name="Comma 4 2 3 6" xfId="17129"/>
    <cellStyle name="Comma 4 2 3 7" xfId="17130"/>
    <cellStyle name="Comma 4 2 3 8" xfId="17131"/>
    <cellStyle name="Comma 4 2 3 9" xfId="17132"/>
    <cellStyle name="Comma 4 2 30" xfId="17133"/>
    <cellStyle name="Comma 4 2 31" xfId="17134"/>
    <cellStyle name="Comma 4 2 32" xfId="17135"/>
    <cellStyle name="Comma 4 2 33" xfId="17136"/>
    <cellStyle name="Comma 4 2 34" xfId="17137"/>
    <cellStyle name="Comma 4 2 35" xfId="17138"/>
    <cellStyle name="Comma 4 2 36" xfId="17139"/>
    <cellStyle name="Comma 4 2 37" xfId="17140"/>
    <cellStyle name="Comma 4 2 38" xfId="17141"/>
    <cellStyle name="Comma 4 2 39" xfId="17142"/>
    <cellStyle name="Comma 4 2 4" xfId="17143"/>
    <cellStyle name="Comma 4 2 4 10" xfId="17144"/>
    <cellStyle name="Comma 4 2 4 11" xfId="17145"/>
    <cellStyle name="Comma 4 2 4 12" xfId="17146"/>
    <cellStyle name="Comma 4 2 4 13" xfId="17147"/>
    <cellStyle name="Comma 4 2 4 14" xfId="17148"/>
    <cellStyle name="Comma 4 2 4 15" xfId="17149"/>
    <cellStyle name="Comma 4 2 4 16" xfId="17150"/>
    <cellStyle name="Comma 4 2 4 17" xfId="17151"/>
    <cellStyle name="Comma 4 2 4 18" xfId="17152"/>
    <cellStyle name="Comma 4 2 4 19" xfId="17153"/>
    <cellStyle name="Comma 4 2 4 2" xfId="17154"/>
    <cellStyle name="Comma 4 2 4 2 10" xfId="17155"/>
    <cellStyle name="Comma 4 2 4 2 10 10" xfId="17156"/>
    <cellStyle name="Comma 4 2 4 2 10 11" xfId="17157"/>
    <cellStyle name="Comma 4 2 4 2 10 12" xfId="17158"/>
    <cellStyle name="Comma 4 2 4 2 10 13" xfId="17159"/>
    <cellStyle name="Comma 4 2 4 2 10 14" xfId="17160"/>
    <cellStyle name="Comma 4 2 4 2 10 15" xfId="17161"/>
    <cellStyle name="Comma 4 2 4 2 10 16" xfId="17162"/>
    <cellStyle name="Comma 4 2 4 2 10 17" xfId="17163"/>
    <cellStyle name="Comma 4 2 4 2 10 18" xfId="17164"/>
    <cellStyle name="Comma 4 2 4 2 10 19" xfId="17165"/>
    <cellStyle name="Comma 4 2 4 2 10 2" xfId="17166"/>
    <cellStyle name="Comma 4 2 4 2 10 20" xfId="17167"/>
    <cellStyle name="Comma 4 2 4 2 10 21" xfId="17168"/>
    <cellStyle name="Comma 4 2 4 2 10 22" xfId="17169"/>
    <cellStyle name="Comma 4 2 4 2 10 3" xfId="17170"/>
    <cellStyle name="Comma 4 2 4 2 10 4" xfId="17171"/>
    <cellStyle name="Comma 4 2 4 2 10 5" xfId="17172"/>
    <cellStyle name="Comma 4 2 4 2 10 6" xfId="17173"/>
    <cellStyle name="Comma 4 2 4 2 10 7" xfId="17174"/>
    <cellStyle name="Comma 4 2 4 2 10 8" xfId="17175"/>
    <cellStyle name="Comma 4 2 4 2 10 9" xfId="17176"/>
    <cellStyle name="Comma 4 2 4 2 11" xfId="17177"/>
    <cellStyle name="Comma 4 2 4 2 11 10" xfId="17178"/>
    <cellStyle name="Comma 4 2 4 2 11 11" xfId="17179"/>
    <cellStyle name="Comma 4 2 4 2 11 12" xfId="17180"/>
    <cellStyle name="Comma 4 2 4 2 11 13" xfId="17181"/>
    <cellStyle name="Comma 4 2 4 2 11 14" xfId="17182"/>
    <cellStyle name="Comma 4 2 4 2 11 15" xfId="17183"/>
    <cellStyle name="Comma 4 2 4 2 11 16" xfId="17184"/>
    <cellStyle name="Comma 4 2 4 2 11 17" xfId="17185"/>
    <cellStyle name="Comma 4 2 4 2 11 18" xfId="17186"/>
    <cellStyle name="Comma 4 2 4 2 11 19" xfId="17187"/>
    <cellStyle name="Comma 4 2 4 2 11 2" xfId="17188"/>
    <cellStyle name="Comma 4 2 4 2 11 20" xfId="17189"/>
    <cellStyle name="Comma 4 2 4 2 11 21" xfId="17190"/>
    <cellStyle name="Comma 4 2 4 2 11 22" xfId="17191"/>
    <cellStyle name="Comma 4 2 4 2 11 3" xfId="17192"/>
    <cellStyle name="Comma 4 2 4 2 11 4" xfId="17193"/>
    <cellStyle name="Comma 4 2 4 2 11 5" xfId="17194"/>
    <cellStyle name="Comma 4 2 4 2 11 6" xfId="17195"/>
    <cellStyle name="Comma 4 2 4 2 11 7" xfId="17196"/>
    <cellStyle name="Comma 4 2 4 2 11 8" xfId="17197"/>
    <cellStyle name="Comma 4 2 4 2 11 9" xfId="17198"/>
    <cellStyle name="Comma 4 2 4 2 12" xfId="17199"/>
    <cellStyle name="Comma 4 2 4 2 12 10" xfId="17200"/>
    <cellStyle name="Comma 4 2 4 2 12 11" xfId="17201"/>
    <cellStyle name="Comma 4 2 4 2 12 12" xfId="17202"/>
    <cellStyle name="Comma 4 2 4 2 12 13" xfId="17203"/>
    <cellStyle name="Comma 4 2 4 2 12 14" xfId="17204"/>
    <cellStyle name="Comma 4 2 4 2 12 15" xfId="17205"/>
    <cellStyle name="Comma 4 2 4 2 12 16" xfId="17206"/>
    <cellStyle name="Comma 4 2 4 2 12 17" xfId="17207"/>
    <cellStyle name="Comma 4 2 4 2 12 18" xfId="17208"/>
    <cellStyle name="Comma 4 2 4 2 12 19" xfId="17209"/>
    <cellStyle name="Comma 4 2 4 2 12 2" xfId="17210"/>
    <cellStyle name="Comma 4 2 4 2 12 20" xfId="17211"/>
    <cellStyle name="Comma 4 2 4 2 12 21" xfId="17212"/>
    <cellStyle name="Comma 4 2 4 2 12 22" xfId="17213"/>
    <cellStyle name="Comma 4 2 4 2 12 3" xfId="17214"/>
    <cellStyle name="Comma 4 2 4 2 12 4" xfId="17215"/>
    <cellStyle name="Comma 4 2 4 2 12 5" xfId="17216"/>
    <cellStyle name="Comma 4 2 4 2 12 6" xfId="17217"/>
    <cellStyle name="Comma 4 2 4 2 12 7" xfId="17218"/>
    <cellStyle name="Comma 4 2 4 2 12 8" xfId="17219"/>
    <cellStyle name="Comma 4 2 4 2 12 9" xfId="17220"/>
    <cellStyle name="Comma 4 2 4 2 13" xfId="17221"/>
    <cellStyle name="Comma 4 2 4 2 13 10" xfId="17222"/>
    <cellStyle name="Comma 4 2 4 2 13 11" xfId="17223"/>
    <cellStyle name="Comma 4 2 4 2 13 12" xfId="17224"/>
    <cellStyle name="Comma 4 2 4 2 13 13" xfId="17225"/>
    <cellStyle name="Comma 4 2 4 2 13 14" xfId="17226"/>
    <cellStyle name="Comma 4 2 4 2 13 15" xfId="17227"/>
    <cellStyle name="Comma 4 2 4 2 13 16" xfId="17228"/>
    <cellStyle name="Comma 4 2 4 2 13 17" xfId="17229"/>
    <cellStyle name="Comma 4 2 4 2 13 18" xfId="17230"/>
    <cellStyle name="Comma 4 2 4 2 13 19" xfId="17231"/>
    <cellStyle name="Comma 4 2 4 2 13 2" xfId="17232"/>
    <cellStyle name="Comma 4 2 4 2 13 20" xfId="17233"/>
    <cellStyle name="Comma 4 2 4 2 13 21" xfId="17234"/>
    <cellStyle name="Comma 4 2 4 2 13 22" xfId="17235"/>
    <cellStyle name="Comma 4 2 4 2 13 3" xfId="17236"/>
    <cellStyle name="Comma 4 2 4 2 13 4" xfId="17237"/>
    <cellStyle name="Comma 4 2 4 2 13 5" xfId="17238"/>
    <cellStyle name="Comma 4 2 4 2 13 6" xfId="17239"/>
    <cellStyle name="Comma 4 2 4 2 13 7" xfId="17240"/>
    <cellStyle name="Comma 4 2 4 2 13 8" xfId="17241"/>
    <cellStyle name="Comma 4 2 4 2 13 9" xfId="17242"/>
    <cellStyle name="Comma 4 2 4 2 14" xfId="17243"/>
    <cellStyle name="Comma 4 2 4 2 14 10" xfId="17244"/>
    <cellStyle name="Comma 4 2 4 2 14 11" xfId="17245"/>
    <cellStyle name="Comma 4 2 4 2 14 12" xfId="17246"/>
    <cellStyle name="Comma 4 2 4 2 14 13" xfId="17247"/>
    <cellStyle name="Comma 4 2 4 2 14 14" xfId="17248"/>
    <cellStyle name="Comma 4 2 4 2 14 15" xfId="17249"/>
    <cellStyle name="Comma 4 2 4 2 14 16" xfId="17250"/>
    <cellStyle name="Comma 4 2 4 2 14 17" xfId="17251"/>
    <cellStyle name="Comma 4 2 4 2 14 18" xfId="17252"/>
    <cellStyle name="Comma 4 2 4 2 14 19" xfId="17253"/>
    <cellStyle name="Comma 4 2 4 2 14 2" xfId="17254"/>
    <cellStyle name="Comma 4 2 4 2 14 20" xfId="17255"/>
    <cellStyle name="Comma 4 2 4 2 14 21" xfId="17256"/>
    <cellStyle name="Comma 4 2 4 2 14 22" xfId="17257"/>
    <cellStyle name="Comma 4 2 4 2 14 3" xfId="17258"/>
    <cellStyle name="Comma 4 2 4 2 14 4" xfId="17259"/>
    <cellStyle name="Comma 4 2 4 2 14 5" xfId="17260"/>
    <cellStyle name="Comma 4 2 4 2 14 6" xfId="17261"/>
    <cellStyle name="Comma 4 2 4 2 14 7" xfId="17262"/>
    <cellStyle name="Comma 4 2 4 2 14 8" xfId="17263"/>
    <cellStyle name="Comma 4 2 4 2 14 9" xfId="17264"/>
    <cellStyle name="Comma 4 2 4 2 15" xfId="17265"/>
    <cellStyle name="Comma 4 2 4 2 15 10" xfId="17266"/>
    <cellStyle name="Comma 4 2 4 2 15 11" xfId="17267"/>
    <cellStyle name="Comma 4 2 4 2 15 12" xfId="17268"/>
    <cellStyle name="Comma 4 2 4 2 15 13" xfId="17269"/>
    <cellStyle name="Comma 4 2 4 2 15 14" xfId="17270"/>
    <cellStyle name="Comma 4 2 4 2 15 15" xfId="17271"/>
    <cellStyle name="Comma 4 2 4 2 15 16" xfId="17272"/>
    <cellStyle name="Comma 4 2 4 2 15 17" xfId="17273"/>
    <cellStyle name="Comma 4 2 4 2 15 18" xfId="17274"/>
    <cellStyle name="Comma 4 2 4 2 15 19" xfId="17275"/>
    <cellStyle name="Comma 4 2 4 2 15 2" xfId="17276"/>
    <cellStyle name="Comma 4 2 4 2 15 20" xfId="17277"/>
    <cellStyle name="Comma 4 2 4 2 15 21" xfId="17278"/>
    <cellStyle name="Comma 4 2 4 2 15 22" xfId="17279"/>
    <cellStyle name="Comma 4 2 4 2 15 3" xfId="17280"/>
    <cellStyle name="Comma 4 2 4 2 15 4" xfId="17281"/>
    <cellStyle name="Comma 4 2 4 2 15 5" xfId="17282"/>
    <cellStyle name="Comma 4 2 4 2 15 6" xfId="17283"/>
    <cellStyle name="Comma 4 2 4 2 15 7" xfId="17284"/>
    <cellStyle name="Comma 4 2 4 2 15 8" xfId="17285"/>
    <cellStyle name="Comma 4 2 4 2 15 9" xfId="17286"/>
    <cellStyle name="Comma 4 2 4 2 16" xfId="17287"/>
    <cellStyle name="Comma 4 2 4 2 16 10" xfId="17288"/>
    <cellStyle name="Comma 4 2 4 2 16 11" xfId="17289"/>
    <cellStyle name="Comma 4 2 4 2 16 12" xfId="17290"/>
    <cellStyle name="Comma 4 2 4 2 16 13" xfId="17291"/>
    <cellStyle name="Comma 4 2 4 2 16 14" xfId="17292"/>
    <cellStyle name="Comma 4 2 4 2 16 15" xfId="17293"/>
    <cellStyle name="Comma 4 2 4 2 16 16" xfId="17294"/>
    <cellStyle name="Comma 4 2 4 2 16 17" xfId="17295"/>
    <cellStyle name="Comma 4 2 4 2 16 18" xfId="17296"/>
    <cellStyle name="Comma 4 2 4 2 16 19" xfId="17297"/>
    <cellStyle name="Comma 4 2 4 2 16 2" xfId="17298"/>
    <cellStyle name="Comma 4 2 4 2 16 20" xfId="17299"/>
    <cellStyle name="Comma 4 2 4 2 16 21" xfId="17300"/>
    <cellStyle name="Comma 4 2 4 2 16 22" xfId="17301"/>
    <cellStyle name="Comma 4 2 4 2 16 3" xfId="17302"/>
    <cellStyle name="Comma 4 2 4 2 16 4" xfId="17303"/>
    <cellStyle name="Comma 4 2 4 2 16 5" xfId="17304"/>
    <cellStyle name="Comma 4 2 4 2 16 6" xfId="17305"/>
    <cellStyle name="Comma 4 2 4 2 16 7" xfId="17306"/>
    <cellStyle name="Comma 4 2 4 2 16 8" xfId="17307"/>
    <cellStyle name="Comma 4 2 4 2 16 9" xfId="17308"/>
    <cellStyle name="Comma 4 2 4 2 17" xfId="17309"/>
    <cellStyle name="Comma 4 2 4 2 17 10" xfId="17310"/>
    <cellStyle name="Comma 4 2 4 2 17 11" xfId="17311"/>
    <cellStyle name="Comma 4 2 4 2 17 12" xfId="17312"/>
    <cellStyle name="Comma 4 2 4 2 17 13" xfId="17313"/>
    <cellStyle name="Comma 4 2 4 2 17 14" xfId="17314"/>
    <cellStyle name="Comma 4 2 4 2 17 15" xfId="17315"/>
    <cellStyle name="Comma 4 2 4 2 17 16" xfId="17316"/>
    <cellStyle name="Comma 4 2 4 2 17 17" xfId="17317"/>
    <cellStyle name="Comma 4 2 4 2 17 18" xfId="17318"/>
    <cellStyle name="Comma 4 2 4 2 17 19" xfId="17319"/>
    <cellStyle name="Comma 4 2 4 2 17 2" xfId="17320"/>
    <cellStyle name="Comma 4 2 4 2 17 20" xfId="17321"/>
    <cellStyle name="Comma 4 2 4 2 17 21" xfId="17322"/>
    <cellStyle name="Comma 4 2 4 2 17 22" xfId="17323"/>
    <cellStyle name="Comma 4 2 4 2 17 3" xfId="17324"/>
    <cellStyle name="Comma 4 2 4 2 17 4" xfId="17325"/>
    <cellStyle name="Comma 4 2 4 2 17 5" xfId="17326"/>
    <cellStyle name="Comma 4 2 4 2 17 6" xfId="17327"/>
    <cellStyle name="Comma 4 2 4 2 17 7" xfId="17328"/>
    <cellStyle name="Comma 4 2 4 2 17 8" xfId="17329"/>
    <cellStyle name="Comma 4 2 4 2 17 9" xfId="17330"/>
    <cellStyle name="Comma 4 2 4 2 18" xfId="17331"/>
    <cellStyle name="Comma 4 2 4 2 18 10" xfId="17332"/>
    <cellStyle name="Comma 4 2 4 2 18 11" xfId="17333"/>
    <cellStyle name="Comma 4 2 4 2 18 12" xfId="17334"/>
    <cellStyle name="Comma 4 2 4 2 18 13" xfId="17335"/>
    <cellStyle name="Comma 4 2 4 2 18 14" xfId="17336"/>
    <cellStyle name="Comma 4 2 4 2 18 15" xfId="17337"/>
    <cellStyle name="Comma 4 2 4 2 18 16" xfId="17338"/>
    <cellStyle name="Comma 4 2 4 2 18 17" xfId="17339"/>
    <cellStyle name="Comma 4 2 4 2 18 18" xfId="17340"/>
    <cellStyle name="Comma 4 2 4 2 18 19" xfId="17341"/>
    <cellStyle name="Comma 4 2 4 2 18 2" xfId="17342"/>
    <cellStyle name="Comma 4 2 4 2 18 20" xfId="17343"/>
    <cellStyle name="Comma 4 2 4 2 18 21" xfId="17344"/>
    <cellStyle name="Comma 4 2 4 2 18 22" xfId="17345"/>
    <cellStyle name="Comma 4 2 4 2 18 3" xfId="17346"/>
    <cellStyle name="Comma 4 2 4 2 18 4" xfId="17347"/>
    <cellStyle name="Comma 4 2 4 2 18 5" xfId="17348"/>
    <cellStyle name="Comma 4 2 4 2 18 6" xfId="17349"/>
    <cellStyle name="Comma 4 2 4 2 18 7" xfId="17350"/>
    <cellStyle name="Comma 4 2 4 2 18 8" xfId="17351"/>
    <cellStyle name="Comma 4 2 4 2 18 9" xfId="17352"/>
    <cellStyle name="Comma 4 2 4 2 19" xfId="17353"/>
    <cellStyle name="Comma 4 2 4 2 19 10" xfId="17354"/>
    <cellStyle name="Comma 4 2 4 2 19 11" xfId="17355"/>
    <cellStyle name="Comma 4 2 4 2 19 12" xfId="17356"/>
    <cellStyle name="Comma 4 2 4 2 19 13" xfId="17357"/>
    <cellStyle name="Comma 4 2 4 2 19 14" xfId="17358"/>
    <cellStyle name="Comma 4 2 4 2 19 15" xfId="17359"/>
    <cellStyle name="Comma 4 2 4 2 19 16" xfId="17360"/>
    <cellStyle name="Comma 4 2 4 2 19 17" xfId="17361"/>
    <cellStyle name="Comma 4 2 4 2 19 18" xfId="17362"/>
    <cellStyle name="Comma 4 2 4 2 19 19" xfId="17363"/>
    <cellStyle name="Comma 4 2 4 2 19 2" xfId="17364"/>
    <cellStyle name="Comma 4 2 4 2 19 20" xfId="17365"/>
    <cellStyle name="Comma 4 2 4 2 19 21" xfId="17366"/>
    <cellStyle name="Comma 4 2 4 2 19 22" xfId="17367"/>
    <cellStyle name="Comma 4 2 4 2 19 3" xfId="17368"/>
    <cellStyle name="Comma 4 2 4 2 19 4" xfId="17369"/>
    <cellStyle name="Comma 4 2 4 2 19 5" xfId="17370"/>
    <cellStyle name="Comma 4 2 4 2 19 6" xfId="17371"/>
    <cellStyle name="Comma 4 2 4 2 19 7" xfId="17372"/>
    <cellStyle name="Comma 4 2 4 2 19 8" xfId="17373"/>
    <cellStyle name="Comma 4 2 4 2 19 9" xfId="17374"/>
    <cellStyle name="Comma 4 2 4 2 2" xfId="17375"/>
    <cellStyle name="Comma 4 2 4 2 20" xfId="17376"/>
    <cellStyle name="Comma 4 2 4 2 21" xfId="17377"/>
    <cellStyle name="Comma 4 2 4 2 22" xfId="17378"/>
    <cellStyle name="Comma 4 2 4 2 23" xfId="17379"/>
    <cellStyle name="Comma 4 2 4 2 24" xfId="17380"/>
    <cellStyle name="Comma 4 2 4 2 25" xfId="17381"/>
    <cellStyle name="Comma 4 2 4 2 26" xfId="17382"/>
    <cellStyle name="Comma 4 2 4 2 27" xfId="17383"/>
    <cellStyle name="Comma 4 2 4 2 28" xfId="17384"/>
    <cellStyle name="Comma 4 2 4 2 29" xfId="17385"/>
    <cellStyle name="Comma 4 2 4 2 3" xfId="17386"/>
    <cellStyle name="Comma 4 2 4 2 30" xfId="17387"/>
    <cellStyle name="Comma 4 2 4 2 31" xfId="17388"/>
    <cellStyle name="Comma 4 2 4 2 32" xfId="17389"/>
    <cellStyle name="Comma 4 2 4 2 33" xfId="17390"/>
    <cellStyle name="Comma 4 2 4 2 34" xfId="17391"/>
    <cellStyle name="Comma 4 2 4 2 35" xfId="17392"/>
    <cellStyle name="Comma 4 2 4 2 36" xfId="17393"/>
    <cellStyle name="Comma 4 2 4 2 37" xfId="17394"/>
    <cellStyle name="Comma 4 2 4 2 38" xfId="17395"/>
    <cellStyle name="Comma 4 2 4 2 39" xfId="17396"/>
    <cellStyle name="Comma 4 2 4 2 4" xfId="17397"/>
    <cellStyle name="Comma 4 2 4 2 40" xfId="17398"/>
    <cellStyle name="Comma 4 2 4 2 5" xfId="17399"/>
    <cellStyle name="Comma 4 2 4 2 6" xfId="17400"/>
    <cellStyle name="Comma 4 2 4 2 7" xfId="17401"/>
    <cellStyle name="Comma 4 2 4 2 8" xfId="17402"/>
    <cellStyle name="Comma 4 2 4 2 9" xfId="17403"/>
    <cellStyle name="Comma 4 2 4 2 9 10" xfId="17404"/>
    <cellStyle name="Comma 4 2 4 2 9 11" xfId="17405"/>
    <cellStyle name="Comma 4 2 4 2 9 12" xfId="17406"/>
    <cellStyle name="Comma 4 2 4 2 9 13" xfId="17407"/>
    <cellStyle name="Comma 4 2 4 2 9 14" xfId="17408"/>
    <cellStyle name="Comma 4 2 4 2 9 15" xfId="17409"/>
    <cellStyle name="Comma 4 2 4 2 9 16" xfId="17410"/>
    <cellStyle name="Comma 4 2 4 2 9 17" xfId="17411"/>
    <cellStyle name="Comma 4 2 4 2 9 18" xfId="17412"/>
    <cellStyle name="Comma 4 2 4 2 9 19" xfId="17413"/>
    <cellStyle name="Comma 4 2 4 2 9 2" xfId="17414"/>
    <cellStyle name="Comma 4 2 4 2 9 20" xfId="17415"/>
    <cellStyle name="Comma 4 2 4 2 9 21" xfId="17416"/>
    <cellStyle name="Comma 4 2 4 2 9 22" xfId="17417"/>
    <cellStyle name="Comma 4 2 4 2 9 3" xfId="17418"/>
    <cellStyle name="Comma 4 2 4 2 9 4" xfId="17419"/>
    <cellStyle name="Comma 4 2 4 2 9 5" xfId="17420"/>
    <cellStyle name="Comma 4 2 4 2 9 6" xfId="17421"/>
    <cellStyle name="Comma 4 2 4 2 9 7" xfId="17422"/>
    <cellStyle name="Comma 4 2 4 2 9 8" xfId="17423"/>
    <cellStyle name="Comma 4 2 4 2 9 9" xfId="17424"/>
    <cellStyle name="Comma 4 2 4 20" xfId="17425"/>
    <cellStyle name="Comma 4 2 4 21" xfId="17426"/>
    <cellStyle name="Comma 4 2 4 22" xfId="17427"/>
    <cellStyle name="Comma 4 2 4 23" xfId="17428"/>
    <cellStyle name="Comma 4 2 4 24" xfId="17429"/>
    <cellStyle name="Comma 4 2 4 25" xfId="17430"/>
    <cellStyle name="Comma 4 2 4 26" xfId="17431"/>
    <cellStyle name="Comma 4 2 4 27" xfId="17432"/>
    <cellStyle name="Comma 4 2 4 28" xfId="17433"/>
    <cellStyle name="Comma 4 2 4 29" xfId="17434"/>
    <cellStyle name="Comma 4 2 4 3" xfId="17435"/>
    <cellStyle name="Comma 4 2 4 30" xfId="17436"/>
    <cellStyle name="Comma 4 2 4 31" xfId="17437"/>
    <cellStyle name="Comma 4 2 4 32" xfId="17438"/>
    <cellStyle name="Comma 4 2 4 33" xfId="17439"/>
    <cellStyle name="Comma 4 2 4 34" xfId="17440"/>
    <cellStyle name="Comma 4 2 4 35" xfId="17441"/>
    <cellStyle name="Comma 4 2 4 36" xfId="17442"/>
    <cellStyle name="Comma 4 2 4 37" xfId="17443"/>
    <cellStyle name="Comma 4 2 4 38" xfId="17444"/>
    <cellStyle name="Comma 4 2 4 39" xfId="17445"/>
    <cellStyle name="Comma 4 2 4 4" xfId="17446"/>
    <cellStyle name="Comma 4 2 4 40" xfId="17447"/>
    <cellStyle name="Comma 4 2 4 5" xfId="17448"/>
    <cellStyle name="Comma 4 2 4 6" xfId="17449"/>
    <cellStyle name="Comma 4 2 4 7" xfId="17450"/>
    <cellStyle name="Comma 4 2 4 8" xfId="17451"/>
    <cellStyle name="Comma 4 2 4 9" xfId="17452"/>
    <cellStyle name="Comma 4 2 40" xfId="17453"/>
    <cellStyle name="Comma 4 2 41" xfId="17454"/>
    <cellStyle name="Comma 4 2 42" xfId="17455"/>
    <cellStyle name="Comma 4 2 43" xfId="17456"/>
    <cellStyle name="Comma 4 2 44" xfId="17457"/>
    <cellStyle name="Comma 4 2 45" xfId="17458"/>
    <cellStyle name="Comma 4 2 46" xfId="17459"/>
    <cellStyle name="Comma 4 2 5" xfId="17460"/>
    <cellStyle name="Comma 4 2 5 10" xfId="17461"/>
    <cellStyle name="Comma 4 2 5 10 10" xfId="17462"/>
    <cellStyle name="Comma 4 2 5 10 11" xfId="17463"/>
    <cellStyle name="Comma 4 2 5 10 12" xfId="17464"/>
    <cellStyle name="Comma 4 2 5 10 13" xfId="17465"/>
    <cellStyle name="Comma 4 2 5 10 14" xfId="17466"/>
    <cellStyle name="Comma 4 2 5 10 15" xfId="17467"/>
    <cellStyle name="Comma 4 2 5 10 16" xfId="17468"/>
    <cellStyle name="Comma 4 2 5 10 17" xfId="17469"/>
    <cellStyle name="Comma 4 2 5 10 18" xfId="17470"/>
    <cellStyle name="Comma 4 2 5 10 19" xfId="17471"/>
    <cellStyle name="Comma 4 2 5 10 2" xfId="17472"/>
    <cellStyle name="Comma 4 2 5 10 20" xfId="17473"/>
    <cellStyle name="Comma 4 2 5 10 21" xfId="17474"/>
    <cellStyle name="Comma 4 2 5 10 22" xfId="17475"/>
    <cellStyle name="Comma 4 2 5 10 3" xfId="17476"/>
    <cellStyle name="Comma 4 2 5 10 4" xfId="17477"/>
    <cellStyle name="Comma 4 2 5 10 5" xfId="17478"/>
    <cellStyle name="Comma 4 2 5 10 6" xfId="17479"/>
    <cellStyle name="Comma 4 2 5 10 7" xfId="17480"/>
    <cellStyle name="Comma 4 2 5 10 8" xfId="17481"/>
    <cellStyle name="Comma 4 2 5 10 9" xfId="17482"/>
    <cellStyle name="Comma 4 2 5 11" xfId="17483"/>
    <cellStyle name="Comma 4 2 5 11 10" xfId="17484"/>
    <cellStyle name="Comma 4 2 5 11 11" xfId="17485"/>
    <cellStyle name="Comma 4 2 5 11 12" xfId="17486"/>
    <cellStyle name="Comma 4 2 5 11 13" xfId="17487"/>
    <cellStyle name="Comma 4 2 5 11 14" xfId="17488"/>
    <cellStyle name="Comma 4 2 5 11 15" xfId="17489"/>
    <cellStyle name="Comma 4 2 5 11 16" xfId="17490"/>
    <cellStyle name="Comma 4 2 5 11 17" xfId="17491"/>
    <cellStyle name="Comma 4 2 5 11 18" xfId="17492"/>
    <cellStyle name="Comma 4 2 5 11 19" xfId="17493"/>
    <cellStyle name="Comma 4 2 5 11 2" xfId="17494"/>
    <cellStyle name="Comma 4 2 5 11 20" xfId="17495"/>
    <cellStyle name="Comma 4 2 5 11 21" xfId="17496"/>
    <cellStyle name="Comma 4 2 5 11 22" xfId="17497"/>
    <cellStyle name="Comma 4 2 5 11 3" xfId="17498"/>
    <cellStyle name="Comma 4 2 5 11 4" xfId="17499"/>
    <cellStyle name="Comma 4 2 5 11 5" xfId="17500"/>
    <cellStyle name="Comma 4 2 5 11 6" xfId="17501"/>
    <cellStyle name="Comma 4 2 5 11 7" xfId="17502"/>
    <cellStyle name="Comma 4 2 5 11 8" xfId="17503"/>
    <cellStyle name="Comma 4 2 5 11 9" xfId="17504"/>
    <cellStyle name="Comma 4 2 5 12" xfId="17505"/>
    <cellStyle name="Comma 4 2 5 12 10" xfId="17506"/>
    <cellStyle name="Comma 4 2 5 12 11" xfId="17507"/>
    <cellStyle name="Comma 4 2 5 12 12" xfId="17508"/>
    <cellStyle name="Comma 4 2 5 12 13" xfId="17509"/>
    <cellStyle name="Comma 4 2 5 12 14" xfId="17510"/>
    <cellStyle name="Comma 4 2 5 12 15" xfId="17511"/>
    <cellStyle name="Comma 4 2 5 12 16" xfId="17512"/>
    <cellStyle name="Comma 4 2 5 12 17" xfId="17513"/>
    <cellStyle name="Comma 4 2 5 12 18" xfId="17514"/>
    <cellStyle name="Comma 4 2 5 12 19" xfId="17515"/>
    <cellStyle name="Comma 4 2 5 12 2" xfId="17516"/>
    <cellStyle name="Comma 4 2 5 12 20" xfId="17517"/>
    <cellStyle name="Comma 4 2 5 12 21" xfId="17518"/>
    <cellStyle name="Comma 4 2 5 12 22" xfId="17519"/>
    <cellStyle name="Comma 4 2 5 12 3" xfId="17520"/>
    <cellStyle name="Comma 4 2 5 12 4" xfId="17521"/>
    <cellStyle name="Comma 4 2 5 12 5" xfId="17522"/>
    <cellStyle name="Comma 4 2 5 12 6" xfId="17523"/>
    <cellStyle name="Comma 4 2 5 12 7" xfId="17524"/>
    <cellStyle name="Comma 4 2 5 12 8" xfId="17525"/>
    <cellStyle name="Comma 4 2 5 12 9" xfId="17526"/>
    <cellStyle name="Comma 4 2 5 13" xfId="17527"/>
    <cellStyle name="Comma 4 2 5 14" xfId="17528"/>
    <cellStyle name="Comma 4 2 5 15" xfId="17529"/>
    <cellStyle name="Comma 4 2 5 16" xfId="17530"/>
    <cellStyle name="Comma 4 2 5 17" xfId="17531"/>
    <cellStyle name="Comma 4 2 5 18" xfId="17532"/>
    <cellStyle name="Comma 4 2 5 19" xfId="17533"/>
    <cellStyle name="Comma 4 2 5 2" xfId="17534"/>
    <cellStyle name="Comma 4 2 5 2 10" xfId="17535"/>
    <cellStyle name="Comma 4 2 5 2 11" xfId="17536"/>
    <cellStyle name="Comma 4 2 5 2 12" xfId="17537"/>
    <cellStyle name="Comma 4 2 5 2 13" xfId="17538"/>
    <cellStyle name="Comma 4 2 5 2 14" xfId="17539"/>
    <cellStyle name="Comma 4 2 5 2 15" xfId="17540"/>
    <cellStyle name="Comma 4 2 5 2 16" xfId="17541"/>
    <cellStyle name="Comma 4 2 5 2 17" xfId="17542"/>
    <cellStyle name="Comma 4 2 5 2 18" xfId="17543"/>
    <cellStyle name="Comma 4 2 5 2 19" xfId="17544"/>
    <cellStyle name="Comma 4 2 5 2 2" xfId="17545"/>
    <cellStyle name="Comma 4 2 5 2 20" xfId="17546"/>
    <cellStyle name="Comma 4 2 5 2 21" xfId="17547"/>
    <cellStyle name="Comma 4 2 5 2 22" xfId="17548"/>
    <cellStyle name="Comma 4 2 5 2 3" xfId="17549"/>
    <cellStyle name="Comma 4 2 5 2 4" xfId="17550"/>
    <cellStyle name="Comma 4 2 5 2 5" xfId="17551"/>
    <cellStyle name="Comma 4 2 5 2 6" xfId="17552"/>
    <cellStyle name="Comma 4 2 5 2 7" xfId="17553"/>
    <cellStyle name="Comma 4 2 5 2 8" xfId="17554"/>
    <cellStyle name="Comma 4 2 5 2 9" xfId="17555"/>
    <cellStyle name="Comma 4 2 5 20" xfId="17556"/>
    <cellStyle name="Comma 4 2 5 21" xfId="17557"/>
    <cellStyle name="Comma 4 2 5 22" xfId="17558"/>
    <cellStyle name="Comma 4 2 5 23" xfId="17559"/>
    <cellStyle name="Comma 4 2 5 24" xfId="17560"/>
    <cellStyle name="Comma 4 2 5 25" xfId="17561"/>
    <cellStyle name="Comma 4 2 5 26" xfId="17562"/>
    <cellStyle name="Comma 4 2 5 27" xfId="17563"/>
    <cellStyle name="Comma 4 2 5 28" xfId="17564"/>
    <cellStyle name="Comma 4 2 5 29" xfId="17565"/>
    <cellStyle name="Comma 4 2 5 3" xfId="17566"/>
    <cellStyle name="Comma 4 2 5 3 10" xfId="17567"/>
    <cellStyle name="Comma 4 2 5 3 11" xfId="17568"/>
    <cellStyle name="Comma 4 2 5 3 12" xfId="17569"/>
    <cellStyle name="Comma 4 2 5 3 13" xfId="17570"/>
    <cellStyle name="Comma 4 2 5 3 14" xfId="17571"/>
    <cellStyle name="Comma 4 2 5 3 15" xfId="17572"/>
    <cellStyle name="Comma 4 2 5 3 16" xfId="17573"/>
    <cellStyle name="Comma 4 2 5 3 17" xfId="17574"/>
    <cellStyle name="Comma 4 2 5 3 18" xfId="17575"/>
    <cellStyle name="Comma 4 2 5 3 19" xfId="17576"/>
    <cellStyle name="Comma 4 2 5 3 2" xfId="17577"/>
    <cellStyle name="Comma 4 2 5 3 20" xfId="17578"/>
    <cellStyle name="Comma 4 2 5 3 21" xfId="17579"/>
    <cellStyle name="Comma 4 2 5 3 22" xfId="17580"/>
    <cellStyle name="Comma 4 2 5 3 3" xfId="17581"/>
    <cellStyle name="Comma 4 2 5 3 4" xfId="17582"/>
    <cellStyle name="Comma 4 2 5 3 5" xfId="17583"/>
    <cellStyle name="Comma 4 2 5 3 6" xfId="17584"/>
    <cellStyle name="Comma 4 2 5 3 7" xfId="17585"/>
    <cellStyle name="Comma 4 2 5 3 8" xfId="17586"/>
    <cellStyle name="Comma 4 2 5 3 9" xfId="17587"/>
    <cellStyle name="Comma 4 2 5 30" xfId="17588"/>
    <cellStyle name="Comma 4 2 5 31" xfId="17589"/>
    <cellStyle name="Comma 4 2 5 32" xfId="17590"/>
    <cellStyle name="Comma 4 2 5 33" xfId="17591"/>
    <cellStyle name="Comma 4 2 5 4" xfId="17592"/>
    <cellStyle name="Comma 4 2 5 4 10" xfId="17593"/>
    <cellStyle name="Comma 4 2 5 4 11" xfId="17594"/>
    <cellStyle name="Comma 4 2 5 4 12" xfId="17595"/>
    <cellStyle name="Comma 4 2 5 4 13" xfId="17596"/>
    <cellStyle name="Comma 4 2 5 4 14" xfId="17597"/>
    <cellStyle name="Comma 4 2 5 4 15" xfId="17598"/>
    <cellStyle name="Comma 4 2 5 4 16" xfId="17599"/>
    <cellStyle name="Comma 4 2 5 4 17" xfId="17600"/>
    <cellStyle name="Comma 4 2 5 4 18" xfId="17601"/>
    <cellStyle name="Comma 4 2 5 4 19" xfId="17602"/>
    <cellStyle name="Comma 4 2 5 4 2" xfId="17603"/>
    <cellStyle name="Comma 4 2 5 4 20" xfId="17604"/>
    <cellStyle name="Comma 4 2 5 4 21" xfId="17605"/>
    <cellStyle name="Comma 4 2 5 4 22" xfId="17606"/>
    <cellStyle name="Comma 4 2 5 4 3" xfId="17607"/>
    <cellStyle name="Comma 4 2 5 4 4" xfId="17608"/>
    <cellStyle name="Comma 4 2 5 4 5" xfId="17609"/>
    <cellStyle name="Comma 4 2 5 4 6" xfId="17610"/>
    <cellStyle name="Comma 4 2 5 4 7" xfId="17611"/>
    <cellStyle name="Comma 4 2 5 4 8" xfId="17612"/>
    <cellStyle name="Comma 4 2 5 4 9" xfId="17613"/>
    <cellStyle name="Comma 4 2 5 5" xfId="17614"/>
    <cellStyle name="Comma 4 2 5 5 10" xfId="17615"/>
    <cellStyle name="Comma 4 2 5 5 11" xfId="17616"/>
    <cellStyle name="Comma 4 2 5 5 12" xfId="17617"/>
    <cellStyle name="Comma 4 2 5 5 13" xfId="17618"/>
    <cellStyle name="Comma 4 2 5 5 14" xfId="17619"/>
    <cellStyle name="Comma 4 2 5 5 15" xfId="17620"/>
    <cellStyle name="Comma 4 2 5 5 16" xfId="17621"/>
    <cellStyle name="Comma 4 2 5 5 17" xfId="17622"/>
    <cellStyle name="Comma 4 2 5 5 18" xfId="17623"/>
    <cellStyle name="Comma 4 2 5 5 19" xfId="17624"/>
    <cellStyle name="Comma 4 2 5 5 2" xfId="17625"/>
    <cellStyle name="Comma 4 2 5 5 20" xfId="17626"/>
    <cellStyle name="Comma 4 2 5 5 21" xfId="17627"/>
    <cellStyle name="Comma 4 2 5 5 22" xfId="17628"/>
    <cellStyle name="Comma 4 2 5 5 3" xfId="17629"/>
    <cellStyle name="Comma 4 2 5 5 4" xfId="17630"/>
    <cellStyle name="Comma 4 2 5 5 5" xfId="17631"/>
    <cellStyle name="Comma 4 2 5 5 6" xfId="17632"/>
    <cellStyle name="Comma 4 2 5 5 7" xfId="17633"/>
    <cellStyle name="Comma 4 2 5 5 8" xfId="17634"/>
    <cellStyle name="Comma 4 2 5 5 9" xfId="17635"/>
    <cellStyle name="Comma 4 2 5 6" xfId="17636"/>
    <cellStyle name="Comma 4 2 5 6 10" xfId="17637"/>
    <cellStyle name="Comma 4 2 5 6 11" xfId="17638"/>
    <cellStyle name="Comma 4 2 5 6 12" xfId="17639"/>
    <cellStyle name="Comma 4 2 5 6 13" xfId="17640"/>
    <cellStyle name="Comma 4 2 5 6 14" xfId="17641"/>
    <cellStyle name="Comma 4 2 5 6 15" xfId="17642"/>
    <cellStyle name="Comma 4 2 5 6 16" xfId="17643"/>
    <cellStyle name="Comma 4 2 5 6 17" xfId="17644"/>
    <cellStyle name="Comma 4 2 5 6 18" xfId="17645"/>
    <cellStyle name="Comma 4 2 5 6 19" xfId="17646"/>
    <cellStyle name="Comma 4 2 5 6 2" xfId="17647"/>
    <cellStyle name="Comma 4 2 5 6 20" xfId="17648"/>
    <cellStyle name="Comma 4 2 5 6 21" xfId="17649"/>
    <cellStyle name="Comma 4 2 5 6 22" xfId="17650"/>
    <cellStyle name="Comma 4 2 5 6 3" xfId="17651"/>
    <cellStyle name="Comma 4 2 5 6 4" xfId="17652"/>
    <cellStyle name="Comma 4 2 5 6 5" xfId="17653"/>
    <cellStyle name="Comma 4 2 5 6 6" xfId="17654"/>
    <cellStyle name="Comma 4 2 5 6 7" xfId="17655"/>
    <cellStyle name="Comma 4 2 5 6 8" xfId="17656"/>
    <cellStyle name="Comma 4 2 5 6 9" xfId="17657"/>
    <cellStyle name="Comma 4 2 5 7" xfId="17658"/>
    <cellStyle name="Comma 4 2 5 7 10" xfId="17659"/>
    <cellStyle name="Comma 4 2 5 7 11" xfId="17660"/>
    <cellStyle name="Comma 4 2 5 7 12" xfId="17661"/>
    <cellStyle name="Comma 4 2 5 7 13" xfId="17662"/>
    <cellStyle name="Comma 4 2 5 7 14" xfId="17663"/>
    <cellStyle name="Comma 4 2 5 7 15" xfId="17664"/>
    <cellStyle name="Comma 4 2 5 7 16" xfId="17665"/>
    <cellStyle name="Comma 4 2 5 7 17" xfId="17666"/>
    <cellStyle name="Comma 4 2 5 7 18" xfId="17667"/>
    <cellStyle name="Comma 4 2 5 7 19" xfId="17668"/>
    <cellStyle name="Comma 4 2 5 7 2" xfId="17669"/>
    <cellStyle name="Comma 4 2 5 7 20" xfId="17670"/>
    <cellStyle name="Comma 4 2 5 7 21" xfId="17671"/>
    <cellStyle name="Comma 4 2 5 7 22" xfId="17672"/>
    <cellStyle name="Comma 4 2 5 7 3" xfId="17673"/>
    <cellStyle name="Comma 4 2 5 7 4" xfId="17674"/>
    <cellStyle name="Comma 4 2 5 7 5" xfId="17675"/>
    <cellStyle name="Comma 4 2 5 7 6" xfId="17676"/>
    <cellStyle name="Comma 4 2 5 7 7" xfId="17677"/>
    <cellStyle name="Comma 4 2 5 7 8" xfId="17678"/>
    <cellStyle name="Comma 4 2 5 7 9" xfId="17679"/>
    <cellStyle name="Comma 4 2 5 8" xfId="17680"/>
    <cellStyle name="Comma 4 2 5 8 10" xfId="17681"/>
    <cellStyle name="Comma 4 2 5 8 11" xfId="17682"/>
    <cellStyle name="Comma 4 2 5 8 12" xfId="17683"/>
    <cellStyle name="Comma 4 2 5 8 13" xfId="17684"/>
    <cellStyle name="Comma 4 2 5 8 14" xfId="17685"/>
    <cellStyle name="Comma 4 2 5 8 15" xfId="17686"/>
    <cellStyle name="Comma 4 2 5 8 16" xfId="17687"/>
    <cellStyle name="Comma 4 2 5 8 17" xfId="17688"/>
    <cellStyle name="Comma 4 2 5 8 18" xfId="17689"/>
    <cellStyle name="Comma 4 2 5 8 19" xfId="17690"/>
    <cellStyle name="Comma 4 2 5 8 2" xfId="17691"/>
    <cellStyle name="Comma 4 2 5 8 20" xfId="17692"/>
    <cellStyle name="Comma 4 2 5 8 21" xfId="17693"/>
    <cellStyle name="Comma 4 2 5 8 22" xfId="17694"/>
    <cellStyle name="Comma 4 2 5 8 3" xfId="17695"/>
    <cellStyle name="Comma 4 2 5 8 4" xfId="17696"/>
    <cellStyle name="Comma 4 2 5 8 5" xfId="17697"/>
    <cellStyle name="Comma 4 2 5 8 6" xfId="17698"/>
    <cellStyle name="Comma 4 2 5 8 7" xfId="17699"/>
    <cellStyle name="Comma 4 2 5 8 8" xfId="17700"/>
    <cellStyle name="Comma 4 2 5 8 9" xfId="17701"/>
    <cellStyle name="Comma 4 2 5 9" xfId="17702"/>
    <cellStyle name="Comma 4 2 5 9 10" xfId="17703"/>
    <cellStyle name="Comma 4 2 5 9 11" xfId="17704"/>
    <cellStyle name="Comma 4 2 5 9 12" xfId="17705"/>
    <cellStyle name="Comma 4 2 5 9 13" xfId="17706"/>
    <cellStyle name="Comma 4 2 5 9 14" xfId="17707"/>
    <cellStyle name="Comma 4 2 5 9 15" xfId="17708"/>
    <cellStyle name="Comma 4 2 5 9 16" xfId="17709"/>
    <cellStyle name="Comma 4 2 5 9 17" xfId="17710"/>
    <cellStyle name="Comma 4 2 5 9 18" xfId="17711"/>
    <cellStyle name="Comma 4 2 5 9 19" xfId="17712"/>
    <cellStyle name="Comma 4 2 5 9 2" xfId="17713"/>
    <cellStyle name="Comma 4 2 5 9 20" xfId="17714"/>
    <cellStyle name="Comma 4 2 5 9 21" xfId="17715"/>
    <cellStyle name="Comma 4 2 5 9 22" xfId="17716"/>
    <cellStyle name="Comma 4 2 5 9 3" xfId="17717"/>
    <cellStyle name="Comma 4 2 5 9 4" xfId="17718"/>
    <cellStyle name="Comma 4 2 5 9 5" xfId="17719"/>
    <cellStyle name="Comma 4 2 5 9 6" xfId="17720"/>
    <cellStyle name="Comma 4 2 5 9 7" xfId="17721"/>
    <cellStyle name="Comma 4 2 5 9 8" xfId="17722"/>
    <cellStyle name="Comma 4 2 5 9 9" xfId="17723"/>
    <cellStyle name="Comma 4 2 6" xfId="17724"/>
    <cellStyle name="Comma 4 2 6 10" xfId="17725"/>
    <cellStyle name="Comma 4 2 6 10 10" xfId="17726"/>
    <cellStyle name="Comma 4 2 6 10 11" xfId="17727"/>
    <cellStyle name="Comma 4 2 6 10 12" xfId="17728"/>
    <cellStyle name="Comma 4 2 6 10 13" xfId="17729"/>
    <cellStyle name="Comma 4 2 6 10 14" xfId="17730"/>
    <cellStyle name="Comma 4 2 6 10 15" xfId="17731"/>
    <cellStyle name="Comma 4 2 6 10 16" xfId="17732"/>
    <cellStyle name="Comma 4 2 6 10 17" xfId="17733"/>
    <cellStyle name="Comma 4 2 6 10 18" xfId="17734"/>
    <cellStyle name="Comma 4 2 6 10 19" xfId="17735"/>
    <cellStyle name="Comma 4 2 6 10 2" xfId="17736"/>
    <cellStyle name="Comma 4 2 6 10 20" xfId="17737"/>
    <cellStyle name="Comma 4 2 6 10 21" xfId="17738"/>
    <cellStyle name="Comma 4 2 6 10 22" xfId="17739"/>
    <cellStyle name="Comma 4 2 6 10 3" xfId="17740"/>
    <cellStyle name="Comma 4 2 6 10 4" xfId="17741"/>
    <cellStyle name="Comma 4 2 6 10 5" xfId="17742"/>
    <cellStyle name="Comma 4 2 6 10 6" xfId="17743"/>
    <cellStyle name="Comma 4 2 6 10 7" xfId="17744"/>
    <cellStyle name="Comma 4 2 6 10 8" xfId="17745"/>
    <cellStyle name="Comma 4 2 6 10 9" xfId="17746"/>
    <cellStyle name="Comma 4 2 6 11" xfId="17747"/>
    <cellStyle name="Comma 4 2 6 11 10" xfId="17748"/>
    <cellStyle name="Comma 4 2 6 11 11" xfId="17749"/>
    <cellStyle name="Comma 4 2 6 11 12" xfId="17750"/>
    <cellStyle name="Comma 4 2 6 11 13" xfId="17751"/>
    <cellStyle name="Comma 4 2 6 11 14" xfId="17752"/>
    <cellStyle name="Comma 4 2 6 11 15" xfId="17753"/>
    <cellStyle name="Comma 4 2 6 11 16" xfId="17754"/>
    <cellStyle name="Comma 4 2 6 11 17" xfId="17755"/>
    <cellStyle name="Comma 4 2 6 11 18" xfId="17756"/>
    <cellStyle name="Comma 4 2 6 11 19" xfId="17757"/>
    <cellStyle name="Comma 4 2 6 11 2" xfId="17758"/>
    <cellStyle name="Comma 4 2 6 11 20" xfId="17759"/>
    <cellStyle name="Comma 4 2 6 11 21" xfId="17760"/>
    <cellStyle name="Comma 4 2 6 11 22" xfId="17761"/>
    <cellStyle name="Comma 4 2 6 11 3" xfId="17762"/>
    <cellStyle name="Comma 4 2 6 11 4" xfId="17763"/>
    <cellStyle name="Comma 4 2 6 11 5" xfId="17764"/>
    <cellStyle name="Comma 4 2 6 11 6" xfId="17765"/>
    <cellStyle name="Comma 4 2 6 11 7" xfId="17766"/>
    <cellStyle name="Comma 4 2 6 11 8" xfId="17767"/>
    <cellStyle name="Comma 4 2 6 11 9" xfId="17768"/>
    <cellStyle name="Comma 4 2 6 12" xfId="17769"/>
    <cellStyle name="Comma 4 2 6 12 10" xfId="17770"/>
    <cellStyle name="Comma 4 2 6 12 11" xfId="17771"/>
    <cellStyle name="Comma 4 2 6 12 12" xfId="17772"/>
    <cellStyle name="Comma 4 2 6 12 13" xfId="17773"/>
    <cellStyle name="Comma 4 2 6 12 14" xfId="17774"/>
    <cellStyle name="Comma 4 2 6 12 15" xfId="17775"/>
    <cellStyle name="Comma 4 2 6 12 16" xfId="17776"/>
    <cellStyle name="Comma 4 2 6 12 17" xfId="17777"/>
    <cellStyle name="Comma 4 2 6 12 18" xfId="17778"/>
    <cellStyle name="Comma 4 2 6 12 19" xfId="17779"/>
    <cellStyle name="Comma 4 2 6 12 2" xfId="17780"/>
    <cellStyle name="Comma 4 2 6 12 20" xfId="17781"/>
    <cellStyle name="Comma 4 2 6 12 21" xfId="17782"/>
    <cellStyle name="Comma 4 2 6 12 22" xfId="17783"/>
    <cellStyle name="Comma 4 2 6 12 3" xfId="17784"/>
    <cellStyle name="Comma 4 2 6 12 4" xfId="17785"/>
    <cellStyle name="Comma 4 2 6 12 5" xfId="17786"/>
    <cellStyle name="Comma 4 2 6 12 6" xfId="17787"/>
    <cellStyle name="Comma 4 2 6 12 7" xfId="17788"/>
    <cellStyle name="Comma 4 2 6 12 8" xfId="17789"/>
    <cellStyle name="Comma 4 2 6 12 9" xfId="17790"/>
    <cellStyle name="Comma 4 2 6 13" xfId="17791"/>
    <cellStyle name="Comma 4 2 6 14" xfId="17792"/>
    <cellStyle name="Comma 4 2 6 15" xfId="17793"/>
    <cellStyle name="Comma 4 2 6 16" xfId="17794"/>
    <cellStyle name="Comma 4 2 6 17" xfId="17795"/>
    <cellStyle name="Comma 4 2 6 18" xfId="17796"/>
    <cellStyle name="Comma 4 2 6 19" xfId="17797"/>
    <cellStyle name="Comma 4 2 6 2" xfId="17798"/>
    <cellStyle name="Comma 4 2 6 2 10" xfId="17799"/>
    <cellStyle name="Comma 4 2 6 2 11" xfId="17800"/>
    <cellStyle name="Comma 4 2 6 2 12" xfId="17801"/>
    <cellStyle name="Comma 4 2 6 2 13" xfId="17802"/>
    <cellStyle name="Comma 4 2 6 2 14" xfId="17803"/>
    <cellStyle name="Comma 4 2 6 2 15" xfId="17804"/>
    <cellStyle name="Comma 4 2 6 2 16" xfId="17805"/>
    <cellStyle name="Comma 4 2 6 2 17" xfId="17806"/>
    <cellStyle name="Comma 4 2 6 2 18" xfId="17807"/>
    <cellStyle name="Comma 4 2 6 2 19" xfId="17808"/>
    <cellStyle name="Comma 4 2 6 2 2" xfId="17809"/>
    <cellStyle name="Comma 4 2 6 2 20" xfId="17810"/>
    <cellStyle name="Comma 4 2 6 2 21" xfId="17811"/>
    <cellStyle name="Comma 4 2 6 2 22" xfId="17812"/>
    <cellStyle name="Comma 4 2 6 2 3" xfId="17813"/>
    <cellStyle name="Comma 4 2 6 2 4" xfId="17814"/>
    <cellStyle name="Comma 4 2 6 2 5" xfId="17815"/>
    <cellStyle name="Comma 4 2 6 2 6" xfId="17816"/>
    <cellStyle name="Comma 4 2 6 2 7" xfId="17817"/>
    <cellStyle name="Comma 4 2 6 2 8" xfId="17818"/>
    <cellStyle name="Comma 4 2 6 2 9" xfId="17819"/>
    <cellStyle name="Comma 4 2 6 20" xfId="17820"/>
    <cellStyle name="Comma 4 2 6 21" xfId="17821"/>
    <cellStyle name="Comma 4 2 6 22" xfId="17822"/>
    <cellStyle name="Comma 4 2 6 23" xfId="17823"/>
    <cellStyle name="Comma 4 2 6 24" xfId="17824"/>
    <cellStyle name="Comma 4 2 6 25" xfId="17825"/>
    <cellStyle name="Comma 4 2 6 26" xfId="17826"/>
    <cellStyle name="Comma 4 2 6 27" xfId="17827"/>
    <cellStyle name="Comma 4 2 6 28" xfId="17828"/>
    <cellStyle name="Comma 4 2 6 29" xfId="17829"/>
    <cellStyle name="Comma 4 2 6 3" xfId="17830"/>
    <cellStyle name="Comma 4 2 6 3 10" xfId="17831"/>
    <cellStyle name="Comma 4 2 6 3 11" xfId="17832"/>
    <cellStyle name="Comma 4 2 6 3 12" xfId="17833"/>
    <cellStyle name="Comma 4 2 6 3 13" xfId="17834"/>
    <cellStyle name="Comma 4 2 6 3 14" xfId="17835"/>
    <cellStyle name="Comma 4 2 6 3 15" xfId="17836"/>
    <cellStyle name="Comma 4 2 6 3 16" xfId="17837"/>
    <cellStyle name="Comma 4 2 6 3 17" xfId="17838"/>
    <cellStyle name="Comma 4 2 6 3 18" xfId="17839"/>
    <cellStyle name="Comma 4 2 6 3 19" xfId="17840"/>
    <cellStyle name="Comma 4 2 6 3 2" xfId="17841"/>
    <cellStyle name="Comma 4 2 6 3 20" xfId="17842"/>
    <cellStyle name="Comma 4 2 6 3 21" xfId="17843"/>
    <cellStyle name="Comma 4 2 6 3 22" xfId="17844"/>
    <cellStyle name="Comma 4 2 6 3 3" xfId="17845"/>
    <cellStyle name="Comma 4 2 6 3 4" xfId="17846"/>
    <cellStyle name="Comma 4 2 6 3 5" xfId="17847"/>
    <cellStyle name="Comma 4 2 6 3 6" xfId="17848"/>
    <cellStyle name="Comma 4 2 6 3 7" xfId="17849"/>
    <cellStyle name="Comma 4 2 6 3 8" xfId="17850"/>
    <cellStyle name="Comma 4 2 6 3 9" xfId="17851"/>
    <cellStyle name="Comma 4 2 6 30" xfId="17852"/>
    <cellStyle name="Comma 4 2 6 31" xfId="17853"/>
    <cellStyle name="Comma 4 2 6 32" xfId="17854"/>
    <cellStyle name="Comma 4 2 6 33" xfId="17855"/>
    <cellStyle name="Comma 4 2 6 4" xfId="17856"/>
    <cellStyle name="Comma 4 2 6 4 10" xfId="17857"/>
    <cellStyle name="Comma 4 2 6 4 11" xfId="17858"/>
    <cellStyle name="Comma 4 2 6 4 12" xfId="17859"/>
    <cellStyle name="Comma 4 2 6 4 13" xfId="17860"/>
    <cellStyle name="Comma 4 2 6 4 14" xfId="17861"/>
    <cellStyle name="Comma 4 2 6 4 15" xfId="17862"/>
    <cellStyle name="Comma 4 2 6 4 16" xfId="17863"/>
    <cellStyle name="Comma 4 2 6 4 17" xfId="17864"/>
    <cellStyle name="Comma 4 2 6 4 18" xfId="17865"/>
    <cellStyle name="Comma 4 2 6 4 19" xfId="17866"/>
    <cellStyle name="Comma 4 2 6 4 2" xfId="17867"/>
    <cellStyle name="Comma 4 2 6 4 20" xfId="17868"/>
    <cellStyle name="Comma 4 2 6 4 21" xfId="17869"/>
    <cellStyle name="Comma 4 2 6 4 22" xfId="17870"/>
    <cellStyle name="Comma 4 2 6 4 3" xfId="17871"/>
    <cellStyle name="Comma 4 2 6 4 4" xfId="17872"/>
    <cellStyle name="Comma 4 2 6 4 5" xfId="17873"/>
    <cellStyle name="Comma 4 2 6 4 6" xfId="17874"/>
    <cellStyle name="Comma 4 2 6 4 7" xfId="17875"/>
    <cellStyle name="Comma 4 2 6 4 8" xfId="17876"/>
    <cellStyle name="Comma 4 2 6 4 9" xfId="17877"/>
    <cellStyle name="Comma 4 2 6 5" xfId="17878"/>
    <cellStyle name="Comma 4 2 6 5 10" xfId="17879"/>
    <cellStyle name="Comma 4 2 6 5 11" xfId="17880"/>
    <cellStyle name="Comma 4 2 6 5 12" xfId="17881"/>
    <cellStyle name="Comma 4 2 6 5 13" xfId="17882"/>
    <cellStyle name="Comma 4 2 6 5 14" xfId="17883"/>
    <cellStyle name="Comma 4 2 6 5 15" xfId="17884"/>
    <cellStyle name="Comma 4 2 6 5 16" xfId="17885"/>
    <cellStyle name="Comma 4 2 6 5 17" xfId="17886"/>
    <cellStyle name="Comma 4 2 6 5 18" xfId="17887"/>
    <cellStyle name="Comma 4 2 6 5 19" xfId="17888"/>
    <cellStyle name="Comma 4 2 6 5 2" xfId="17889"/>
    <cellStyle name="Comma 4 2 6 5 20" xfId="17890"/>
    <cellStyle name="Comma 4 2 6 5 21" xfId="17891"/>
    <cellStyle name="Comma 4 2 6 5 22" xfId="17892"/>
    <cellStyle name="Comma 4 2 6 5 3" xfId="17893"/>
    <cellStyle name="Comma 4 2 6 5 4" xfId="17894"/>
    <cellStyle name="Comma 4 2 6 5 5" xfId="17895"/>
    <cellStyle name="Comma 4 2 6 5 6" xfId="17896"/>
    <cellStyle name="Comma 4 2 6 5 7" xfId="17897"/>
    <cellStyle name="Comma 4 2 6 5 8" xfId="17898"/>
    <cellStyle name="Comma 4 2 6 5 9" xfId="17899"/>
    <cellStyle name="Comma 4 2 6 6" xfId="17900"/>
    <cellStyle name="Comma 4 2 6 6 10" xfId="17901"/>
    <cellStyle name="Comma 4 2 6 6 11" xfId="17902"/>
    <cellStyle name="Comma 4 2 6 6 12" xfId="17903"/>
    <cellStyle name="Comma 4 2 6 6 13" xfId="17904"/>
    <cellStyle name="Comma 4 2 6 6 14" xfId="17905"/>
    <cellStyle name="Comma 4 2 6 6 15" xfId="17906"/>
    <cellStyle name="Comma 4 2 6 6 16" xfId="17907"/>
    <cellStyle name="Comma 4 2 6 6 17" xfId="17908"/>
    <cellStyle name="Comma 4 2 6 6 18" xfId="17909"/>
    <cellStyle name="Comma 4 2 6 6 19" xfId="17910"/>
    <cellStyle name="Comma 4 2 6 6 2" xfId="17911"/>
    <cellStyle name="Comma 4 2 6 6 20" xfId="17912"/>
    <cellStyle name="Comma 4 2 6 6 21" xfId="17913"/>
    <cellStyle name="Comma 4 2 6 6 22" xfId="17914"/>
    <cellStyle name="Comma 4 2 6 6 3" xfId="17915"/>
    <cellStyle name="Comma 4 2 6 6 4" xfId="17916"/>
    <cellStyle name="Comma 4 2 6 6 5" xfId="17917"/>
    <cellStyle name="Comma 4 2 6 6 6" xfId="17918"/>
    <cellStyle name="Comma 4 2 6 6 7" xfId="17919"/>
    <cellStyle name="Comma 4 2 6 6 8" xfId="17920"/>
    <cellStyle name="Comma 4 2 6 6 9" xfId="17921"/>
    <cellStyle name="Comma 4 2 6 7" xfId="17922"/>
    <cellStyle name="Comma 4 2 6 7 10" xfId="17923"/>
    <cellStyle name="Comma 4 2 6 7 11" xfId="17924"/>
    <cellStyle name="Comma 4 2 6 7 12" xfId="17925"/>
    <cellStyle name="Comma 4 2 6 7 13" xfId="17926"/>
    <cellStyle name="Comma 4 2 6 7 14" xfId="17927"/>
    <cellStyle name="Comma 4 2 6 7 15" xfId="17928"/>
    <cellStyle name="Comma 4 2 6 7 16" xfId="17929"/>
    <cellStyle name="Comma 4 2 6 7 17" xfId="17930"/>
    <cellStyle name="Comma 4 2 6 7 18" xfId="17931"/>
    <cellStyle name="Comma 4 2 6 7 19" xfId="17932"/>
    <cellStyle name="Comma 4 2 6 7 2" xfId="17933"/>
    <cellStyle name="Comma 4 2 6 7 20" xfId="17934"/>
    <cellStyle name="Comma 4 2 6 7 21" xfId="17935"/>
    <cellStyle name="Comma 4 2 6 7 22" xfId="17936"/>
    <cellStyle name="Comma 4 2 6 7 3" xfId="17937"/>
    <cellStyle name="Comma 4 2 6 7 4" xfId="17938"/>
    <cellStyle name="Comma 4 2 6 7 5" xfId="17939"/>
    <cellStyle name="Comma 4 2 6 7 6" xfId="17940"/>
    <cellStyle name="Comma 4 2 6 7 7" xfId="17941"/>
    <cellStyle name="Comma 4 2 6 7 8" xfId="17942"/>
    <cellStyle name="Comma 4 2 6 7 9" xfId="17943"/>
    <cellStyle name="Comma 4 2 6 8" xfId="17944"/>
    <cellStyle name="Comma 4 2 6 8 10" xfId="17945"/>
    <cellStyle name="Comma 4 2 6 8 11" xfId="17946"/>
    <cellStyle name="Comma 4 2 6 8 12" xfId="17947"/>
    <cellStyle name="Comma 4 2 6 8 13" xfId="17948"/>
    <cellStyle name="Comma 4 2 6 8 14" xfId="17949"/>
    <cellStyle name="Comma 4 2 6 8 15" xfId="17950"/>
    <cellStyle name="Comma 4 2 6 8 16" xfId="17951"/>
    <cellStyle name="Comma 4 2 6 8 17" xfId="17952"/>
    <cellStyle name="Comma 4 2 6 8 18" xfId="17953"/>
    <cellStyle name="Comma 4 2 6 8 19" xfId="17954"/>
    <cellStyle name="Comma 4 2 6 8 2" xfId="17955"/>
    <cellStyle name="Comma 4 2 6 8 20" xfId="17956"/>
    <cellStyle name="Comma 4 2 6 8 21" xfId="17957"/>
    <cellStyle name="Comma 4 2 6 8 22" xfId="17958"/>
    <cellStyle name="Comma 4 2 6 8 3" xfId="17959"/>
    <cellStyle name="Comma 4 2 6 8 4" xfId="17960"/>
    <cellStyle name="Comma 4 2 6 8 5" xfId="17961"/>
    <cellStyle name="Comma 4 2 6 8 6" xfId="17962"/>
    <cellStyle name="Comma 4 2 6 8 7" xfId="17963"/>
    <cellStyle name="Comma 4 2 6 8 8" xfId="17964"/>
    <cellStyle name="Comma 4 2 6 8 9" xfId="17965"/>
    <cellStyle name="Comma 4 2 6 9" xfId="17966"/>
    <cellStyle name="Comma 4 2 6 9 10" xfId="17967"/>
    <cellStyle name="Comma 4 2 6 9 11" xfId="17968"/>
    <cellStyle name="Comma 4 2 6 9 12" xfId="17969"/>
    <cellStyle name="Comma 4 2 6 9 13" xfId="17970"/>
    <cellStyle name="Comma 4 2 6 9 14" xfId="17971"/>
    <cellStyle name="Comma 4 2 6 9 15" xfId="17972"/>
    <cellStyle name="Comma 4 2 6 9 16" xfId="17973"/>
    <cellStyle name="Comma 4 2 6 9 17" xfId="17974"/>
    <cellStyle name="Comma 4 2 6 9 18" xfId="17975"/>
    <cellStyle name="Comma 4 2 6 9 19" xfId="17976"/>
    <cellStyle name="Comma 4 2 6 9 2" xfId="17977"/>
    <cellStyle name="Comma 4 2 6 9 20" xfId="17978"/>
    <cellStyle name="Comma 4 2 6 9 21" xfId="17979"/>
    <cellStyle name="Comma 4 2 6 9 22" xfId="17980"/>
    <cellStyle name="Comma 4 2 6 9 3" xfId="17981"/>
    <cellStyle name="Comma 4 2 6 9 4" xfId="17982"/>
    <cellStyle name="Comma 4 2 6 9 5" xfId="17983"/>
    <cellStyle name="Comma 4 2 6 9 6" xfId="17984"/>
    <cellStyle name="Comma 4 2 6 9 7" xfId="17985"/>
    <cellStyle name="Comma 4 2 6 9 8" xfId="17986"/>
    <cellStyle name="Comma 4 2 6 9 9" xfId="17987"/>
    <cellStyle name="Comma 4 2 7" xfId="17988"/>
    <cellStyle name="Comma 4 2 7 10" xfId="17989"/>
    <cellStyle name="Comma 4 2 7 10 10" xfId="17990"/>
    <cellStyle name="Comma 4 2 7 10 11" xfId="17991"/>
    <cellStyle name="Comma 4 2 7 10 12" xfId="17992"/>
    <cellStyle name="Comma 4 2 7 10 13" xfId="17993"/>
    <cellStyle name="Comma 4 2 7 10 14" xfId="17994"/>
    <cellStyle name="Comma 4 2 7 10 15" xfId="17995"/>
    <cellStyle name="Comma 4 2 7 10 16" xfId="17996"/>
    <cellStyle name="Comma 4 2 7 10 17" xfId="17997"/>
    <cellStyle name="Comma 4 2 7 10 18" xfId="17998"/>
    <cellStyle name="Comma 4 2 7 10 19" xfId="17999"/>
    <cellStyle name="Comma 4 2 7 10 2" xfId="18000"/>
    <cellStyle name="Comma 4 2 7 10 20" xfId="18001"/>
    <cellStyle name="Comma 4 2 7 10 21" xfId="18002"/>
    <cellStyle name="Comma 4 2 7 10 22" xfId="18003"/>
    <cellStyle name="Comma 4 2 7 10 3" xfId="18004"/>
    <cellStyle name="Comma 4 2 7 10 4" xfId="18005"/>
    <cellStyle name="Comma 4 2 7 10 5" xfId="18006"/>
    <cellStyle name="Comma 4 2 7 10 6" xfId="18007"/>
    <cellStyle name="Comma 4 2 7 10 7" xfId="18008"/>
    <cellStyle name="Comma 4 2 7 10 8" xfId="18009"/>
    <cellStyle name="Comma 4 2 7 10 9" xfId="18010"/>
    <cellStyle name="Comma 4 2 7 11" xfId="18011"/>
    <cellStyle name="Comma 4 2 7 11 10" xfId="18012"/>
    <cellStyle name="Comma 4 2 7 11 11" xfId="18013"/>
    <cellStyle name="Comma 4 2 7 11 12" xfId="18014"/>
    <cellStyle name="Comma 4 2 7 11 13" xfId="18015"/>
    <cellStyle name="Comma 4 2 7 11 14" xfId="18016"/>
    <cellStyle name="Comma 4 2 7 11 15" xfId="18017"/>
    <cellStyle name="Comma 4 2 7 11 16" xfId="18018"/>
    <cellStyle name="Comma 4 2 7 11 17" xfId="18019"/>
    <cellStyle name="Comma 4 2 7 11 18" xfId="18020"/>
    <cellStyle name="Comma 4 2 7 11 19" xfId="18021"/>
    <cellStyle name="Comma 4 2 7 11 2" xfId="18022"/>
    <cellStyle name="Comma 4 2 7 11 20" xfId="18023"/>
    <cellStyle name="Comma 4 2 7 11 21" xfId="18024"/>
    <cellStyle name="Comma 4 2 7 11 22" xfId="18025"/>
    <cellStyle name="Comma 4 2 7 11 3" xfId="18026"/>
    <cellStyle name="Comma 4 2 7 11 4" xfId="18027"/>
    <cellStyle name="Comma 4 2 7 11 5" xfId="18028"/>
    <cellStyle name="Comma 4 2 7 11 6" xfId="18029"/>
    <cellStyle name="Comma 4 2 7 11 7" xfId="18030"/>
    <cellStyle name="Comma 4 2 7 11 8" xfId="18031"/>
    <cellStyle name="Comma 4 2 7 11 9" xfId="18032"/>
    <cellStyle name="Comma 4 2 7 12" xfId="18033"/>
    <cellStyle name="Comma 4 2 7 12 10" xfId="18034"/>
    <cellStyle name="Comma 4 2 7 12 11" xfId="18035"/>
    <cellStyle name="Comma 4 2 7 12 12" xfId="18036"/>
    <cellStyle name="Comma 4 2 7 12 13" xfId="18037"/>
    <cellStyle name="Comma 4 2 7 12 14" xfId="18038"/>
    <cellStyle name="Comma 4 2 7 12 15" xfId="18039"/>
    <cellStyle name="Comma 4 2 7 12 16" xfId="18040"/>
    <cellStyle name="Comma 4 2 7 12 17" xfId="18041"/>
    <cellStyle name="Comma 4 2 7 12 18" xfId="18042"/>
    <cellStyle name="Comma 4 2 7 12 19" xfId="18043"/>
    <cellStyle name="Comma 4 2 7 12 2" xfId="18044"/>
    <cellStyle name="Comma 4 2 7 12 20" xfId="18045"/>
    <cellStyle name="Comma 4 2 7 12 21" xfId="18046"/>
    <cellStyle name="Comma 4 2 7 12 22" xfId="18047"/>
    <cellStyle name="Comma 4 2 7 12 3" xfId="18048"/>
    <cellStyle name="Comma 4 2 7 12 4" xfId="18049"/>
    <cellStyle name="Comma 4 2 7 12 5" xfId="18050"/>
    <cellStyle name="Comma 4 2 7 12 6" xfId="18051"/>
    <cellStyle name="Comma 4 2 7 12 7" xfId="18052"/>
    <cellStyle name="Comma 4 2 7 12 8" xfId="18053"/>
    <cellStyle name="Comma 4 2 7 12 9" xfId="18054"/>
    <cellStyle name="Comma 4 2 7 13" xfId="18055"/>
    <cellStyle name="Comma 4 2 7 14" xfId="18056"/>
    <cellStyle name="Comma 4 2 7 15" xfId="18057"/>
    <cellStyle name="Comma 4 2 7 16" xfId="18058"/>
    <cellStyle name="Comma 4 2 7 17" xfId="18059"/>
    <cellStyle name="Comma 4 2 7 18" xfId="18060"/>
    <cellStyle name="Comma 4 2 7 19" xfId="18061"/>
    <cellStyle name="Comma 4 2 7 2" xfId="18062"/>
    <cellStyle name="Comma 4 2 7 2 10" xfId="18063"/>
    <cellStyle name="Comma 4 2 7 2 11" xfId="18064"/>
    <cellStyle name="Comma 4 2 7 2 12" xfId="18065"/>
    <cellStyle name="Comma 4 2 7 2 13" xfId="18066"/>
    <cellStyle name="Comma 4 2 7 2 14" xfId="18067"/>
    <cellStyle name="Comma 4 2 7 2 15" xfId="18068"/>
    <cellStyle name="Comma 4 2 7 2 16" xfId="18069"/>
    <cellStyle name="Comma 4 2 7 2 17" xfId="18070"/>
    <cellStyle name="Comma 4 2 7 2 18" xfId="18071"/>
    <cellStyle name="Comma 4 2 7 2 19" xfId="18072"/>
    <cellStyle name="Comma 4 2 7 2 2" xfId="18073"/>
    <cellStyle name="Comma 4 2 7 2 20" xfId="18074"/>
    <cellStyle name="Comma 4 2 7 2 21" xfId="18075"/>
    <cellStyle name="Comma 4 2 7 2 22" xfId="18076"/>
    <cellStyle name="Comma 4 2 7 2 3" xfId="18077"/>
    <cellStyle name="Comma 4 2 7 2 4" xfId="18078"/>
    <cellStyle name="Comma 4 2 7 2 5" xfId="18079"/>
    <cellStyle name="Comma 4 2 7 2 6" xfId="18080"/>
    <cellStyle name="Comma 4 2 7 2 7" xfId="18081"/>
    <cellStyle name="Comma 4 2 7 2 8" xfId="18082"/>
    <cellStyle name="Comma 4 2 7 2 9" xfId="18083"/>
    <cellStyle name="Comma 4 2 7 20" xfId="18084"/>
    <cellStyle name="Comma 4 2 7 21" xfId="18085"/>
    <cellStyle name="Comma 4 2 7 22" xfId="18086"/>
    <cellStyle name="Comma 4 2 7 23" xfId="18087"/>
    <cellStyle name="Comma 4 2 7 24" xfId="18088"/>
    <cellStyle name="Comma 4 2 7 25" xfId="18089"/>
    <cellStyle name="Comma 4 2 7 26" xfId="18090"/>
    <cellStyle name="Comma 4 2 7 27" xfId="18091"/>
    <cellStyle name="Comma 4 2 7 28" xfId="18092"/>
    <cellStyle name="Comma 4 2 7 29" xfId="18093"/>
    <cellStyle name="Comma 4 2 7 3" xfId="18094"/>
    <cellStyle name="Comma 4 2 7 3 10" xfId="18095"/>
    <cellStyle name="Comma 4 2 7 3 11" xfId="18096"/>
    <cellStyle name="Comma 4 2 7 3 12" xfId="18097"/>
    <cellStyle name="Comma 4 2 7 3 13" xfId="18098"/>
    <cellStyle name="Comma 4 2 7 3 14" xfId="18099"/>
    <cellStyle name="Comma 4 2 7 3 15" xfId="18100"/>
    <cellStyle name="Comma 4 2 7 3 16" xfId="18101"/>
    <cellStyle name="Comma 4 2 7 3 17" xfId="18102"/>
    <cellStyle name="Comma 4 2 7 3 18" xfId="18103"/>
    <cellStyle name="Comma 4 2 7 3 19" xfId="18104"/>
    <cellStyle name="Comma 4 2 7 3 2" xfId="18105"/>
    <cellStyle name="Comma 4 2 7 3 20" xfId="18106"/>
    <cellStyle name="Comma 4 2 7 3 21" xfId="18107"/>
    <cellStyle name="Comma 4 2 7 3 22" xfId="18108"/>
    <cellStyle name="Comma 4 2 7 3 3" xfId="18109"/>
    <cellStyle name="Comma 4 2 7 3 4" xfId="18110"/>
    <cellStyle name="Comma 4 2 7 3 5" xfId="18111"/>
    <cellStyle name="Comma 4 2 7 3 6" xfId="18112"/>
    <cellStyle name="Comma 4 2 7 3 7" xfId="18113"/>
    <cellStyle name="Comma 4 2 7 3 8" xfId="18114"/>
    <cellStyle name="Comma 4 2 7 3 9" xfId="18115"/>
    <cellStyle name="Comma 4 2 7 30" xfId="18116"/>
    <cellStyle name="Comma 4 2 7 31" xfId="18117"/>
    <cellStyle name="Comma 4 2 7 32" xfId="18118"/>
    <cellStyle name="Comma 4 2 7 33" xfId="18119"/>
    <cellStyle name="Comma 4 2 7 4" xfId="18120"/>
    <cellStyle name="Comma 4 2 7 4 10" xfId="18121"/>
    <cellStyle name="Comma 4 2 7 4 11" xfId="18122"/>
    <cellStyle name="Comma 4 2 7 4 12" xfId="18123"/>
    <cellStyle name="Comma 4 2 7 4 13" xfId="18124"/>
    <cellStyle name="Comma 4 2 7 4 14" xfId="18125"/>
    <cellStyle name="Comma 4 2 7 4 15" xfId="18126"/>
    <cellStyle name="Comma 4 2 7 4 16" xfId="18127"/>
    <cellStyle name="Comma 4 2 7 4 17" xfId="18128"/>
    <cellStyle name="Comma 4 2 7 4 18" xfId="18129"/>
    <cellStyle name="Comma 4 2 7 4 19" xfId="18130"/>
    <cellStyle name="Comma 4 2 7 4 2" xfId="18131"/>
    <cellStyle name="Comma 4 2 7 4 20" xfId="18132"/>
    <cellStyle name="Comma 4 2 7 4 21" xfId="18133"/>
    <cellStyle name="Comma 4 2 7 4 22" xfId="18134"/>
    <cellStyle name="Comma 4 2 7 4 3" xfId="18135"/>
    <cellStyle name="Comma 4 2 7 4 4" xfId="18136"/>
    <cellStyle name="Comma 4 2 7 4 5" xfId="18137"/>
    <cellStyle name="Comma 4 2 7 4 6" xfId="18138"/>
    <cellStyle name="Comma 4 2 7 4 7" xfId="18139"/>
    <cellStyle name="Comma 4 2 7 4 8" xfId="18140"/>
    <cellStyle name="Comma 4 2 7 4 9" xfId="18141"/>
    <cellStyle name="Comma 4 2 7 5" xfId="18142"/>
    <cellStyle name="Comma 4 2 7 5 10" xfId="18143"/>
    <cellStyle name="Comma 4 2 7 5 11" xfId="18144"/>
    <cellStyle name="Comma 4 2 7 5 12" xfId="18145"/>
    <cellStyle name="Comma 4 2 7 5 13" xfId="18146"/>
    <cellStyle name="Comma 4 2 7 5 14" xfId="18147"/>
    <cellStyle name="Comma 4 2 7 5 15" xfId="18148"/>
    <cellStyle name="Comma 4 2 7 5 16" xfId="18149"/>
    <cellStyle name="Comma 4 2 7 5 17" xfId="18150"/>
    <cellStyle name="Comma 4 2 7 5 18" xfId="18151"/>
    <cellStyle name="Comma 4 2 7 5 19" xfId="18152"/>
    <cellStyle name="Comma 4 2 7 5 2" xfId="18153"/>
    <cellStyle name="Comma 4 2 7 5 20" xfId="18154"/>
    <cellStyle name="Comma 4 2 7 5 21" xfId="18155"/>
    <cellStyle name="Comma 4 2 7 5 22" xfId="18156"/>
    <cellStyle name="Comma 4 2 7 5 3" xfId="18157"/>
    <cellStyle name="Comma 4 2 7 5 4" xfId="18158"/>
    <cellStyle name="Comma 4 2 7 5 5" xfId="18159"/>
    <cellStyle name="Comma 4 2 7 5 6" xfId="18160"/>
    <cellStyle name="Comma 4 2 7 5 7" xfId="18161"/>
    <cellStyle name="Comma 4 2 7 5 8" xfId="18162"/>
    <cellStyle name="Comma 4 2 7 5 9" xfId="18163"/>
    <cellStyle name="Comma 4 2 7 6" xfId="18164"/>
    <cellStyle name="Comma 4 2 7 6 10" xfId="18165"/>
    <cellStyle name="Comma 4 2 7 6 11" xfId="18166"/>
    <cellStyle name="Comma 4 2 7 6 12" xfId="18167"/>
    <cellStyle name="Comma 4 2 7 6 13" xfId="18168"/>
    <cellStyle name="Comma 4 2 7 6 14" xfId="18169"/>
    <cellStyle name="Comma 4 2 7 6 15" xfId="18170"/>
    <cellStyle name="Comma 4 2 7 6 16" xfId="18171"/>
    <cellStyle name="Comma 4 2 7 6 17" xfId="18172"/>
    <cellStyle name="Comma 4 2 7 6 18" xfId="18173"/>
    <cellStyle name="Comma 4 2 7 6 19" xfId="18174"/>
    <cellStyle name="Comma 4 2 7 6 2" xfId="18175"/>
    <cellStyle name="Comma 4 2 7 6 20" xfId="18176"/>
    <cellStyle name="Comma 4 2 7 6 21" xfId="18177"/>
    <cellStyle name="Comma 4 2 7 6 22" xfId="18178"/>
    <cellStyle name="Comma 4 2 7 6 3" xfId="18179"/>
    <cellStyle name="Comma 4 2 7 6 4" xfId="18180"/>
    <cellStyle name="Comma 4 2 7 6 5" xfId="18181"/>
    <cellStyle name="Comma 4 2 7 6 6" xfId="18182"/>
    <cellStyle name="Comma 4 2 7 6 7" xfId="18183"/>
    <cellStyle name="Comma 4 2 7 6 8" xfId="18184"/>
    <cellStyle name="Comma 4 2 7 6 9" xfId="18185"/>
    <cellStyle name="Comma 4 2 7 7" xfId="18186"/>
    <cellStyle name="Comma 4 2 7 7 10" xfId="18187"/>
    <cellStyle name="Comma 4 2 7 7 11" xfId="18188"/>
    <cellStyle name="Comma 4 2 7 7 12" xfId="18189"/>
    <cellStyle name="Comma 4 2 7 7 13" xfId="18190"/>
    <cellStyle name="Comma 4 2 7 7 14" xfId="18191"/>
    <cellStyle name="Comma 4 2 7 7 15" xfId="18192"/>
    <cellStyle name="Comma 4 2 7 7 16" xfId="18193"/>
    <cellStyle name="Comma 4 2 7 7 17" xfId="18194"/>
    <cellStyle name="Comma 4 2 7 7 18" xfId="18195"/>
    <cellStyle name="Comma 4 2 7 7 19" xfId="18196"/>
    <cellStyle name="Comma 4 2 7 7 2" xfId="18197"/>
    <cellStyle name="Comma 4 2 7 7 20" xfId="18198"/>
    <cellStyle name="Comma 4 2 7 7 21" xfId="18199"/>
    <cellStyle name="Comma 4 2 7 7 22" xfId="18200"/>
    <cellStyle name="Comma 4 2 7 7 3" xfId="18201"/>
    <cellStyle name="Comma 4 2 7 7 4" xfId="18202"/>
    <cellStyle name="Comma 4 2 7 7 5" xfId="18203"/>
    <cellStyle name="Comma 4 2 7 7 6" xfId="18204"/>
    <cellStyle name="Comma 4 2 7 7 7" xfId="18205"/>
    <cellStyle name="Comma 4 2 7 7 8" xfId="18206"/>
    <cellStyle name="Comma 4 2 7 7 9" xfId="18207"/>
    <cellStyle name="Comma 4 2 7 8" xfId="18208"/>
    <cellStyle name="Comma 4 2 7 8 10" xfId="18209"/>
    <cellStyle name="Comma 4 2 7 8 11" xfId="18210"/>
    <cellStyle name="Comma 4 2 7 8 12" xfId="18211"/>
    <cellStyle name="Comma 4 2 7 8 13" xfId="18212"/>
    <cellStyle name="Comma 4 2 7 8 14" xfId="18213"/>
    <cellStyle name="Comma 4 2 7 8 15" xfId="18214"/>
    <cellStyle name="Comma 4 2 7 8 16" xfId="18215"/>
    <cellStyle name="Comma 4 2 7 8 17" xfId="18216"/>
    <cellStyle name="Comma 4 2 7 8 18" xfId="18217"/>
    <cellStyle name="Comma 4 2 7 8 19" xfId="18218"/>
    <cellStyle name="Comma 4 2 7 8 2" xfId="18219"/>
    <cellStyle name="Comma 4 2 7 8 20" xfId="18220"/>
    <cellStyle name="Comma 4 2 7 8 21" xfId="18221"/>
    <cellStyle name="Comma 4 2 7 8 22" xfId="18222"/>
    <cellStyle name="Comma 4 2 7 8 3" xfId="18223"/>
    <cellStyle name="Comma 4 2 7 8 4" xfId="18224"/>
    <cellStyle name="Comma 4 2 7 8 5" xfId="18225"/>
    <cellStyle name="Comma 4 2 7 8 6" xfId="18226"/>
    <cellStyle name="Comma 4 2 7 8 7" xfId="18227"/>
    <cellStyle name="Comma 4 2 7 8 8" xfId="18228"/>
    <cellStyle name="Comma 4 2 7 8 9" xfId="18229"/>
    <cellStyle name="Comma 4 2 7 9" xfId="18230"/>
    <cellStyle name="Comma 4 2 7 9 10" xfId="18231"/>
    <cellStyle name="Comma 4 2 7 9 11" xfId="18232"/>
    <cellStyle name="Comma 4 2 7 9 12" xfId="18233"/>
    <cellStyle name="Comma 4 2 7 9 13" xfId="18234"/>
    <cellStyle name="Comma 4 2 7 9 14" xfId="18235"/>
    <cellStyle name="Comma 4 2 7 9 15" xfId="18236"/>
    <cellStyle name="Comma 4 2 7 9 16" xfId="18237"/>
    <cellStyle name="Comma 4 2 7 9 17" xfId="18238"/>
    <cellStyle name="Comma 4 2 7 9 18" xfId="18239"/>
    <cellStyle name="Comma 4 2 7 9 19" xfId="18240"/>
    <cellStyle name="Comma 4 2 7 9 2" xfId="18241"/>
    <cellStyle name="Comma 4 2 7 9 20" xfId="18242"/>
    <cellStyle name="Comma 4 2 7 9 21" xfId="18243"/>
    <cellStyle name="Comma 4 2 7 9 22" xfId="18244"/>
    <cellStyle name="Comma 4 2 7 9 3" xfId="18245"/>
    <cellStyle name="Comma 4 2 7 9 4" xfId="18246"/>
    <cellStyle name="Comma 4 2 7 9 5" xfId="18247"/>
    <cellStyle name="Comma 4 2 7 9 6" xfId="18248"/>
    <cellStyle name="Comma 4 2 7 9 7" xfId="18249"/>
    <cellStyle name="Comma 4 2 7 9 8" xfId="18250"/>
    <cellStyle name="Comma 4 2 7 9 9" xfId="18251"/>
    <cellStyle name="Comma 4 2 8" xfId="18252"/>
    <cellStyle name="Comma 4 2 9" xfId="18253"/>
    <cellStyle name="Comma 4 20" xfId="18254"/>
    <cellStyle name="Comma 4 21" xfId="18255"/>
    <cellStyle name="Comma 4 22" xfId="18256"/>
    <cellStyle name="Comma 4 23" xfId="18257"/>
    <cellStyle name="Comma 4 24" xfId="18258"/>
    <cellStyle name="Comma 4 25" xfId="18259"/>
    <cellStyle name="Comma 4 26" xfId="18260"/>
    <cellStyle name="Comma 4 27" xfId="18261"/>
    <cellStyle name="Comma 4 28" xfId="18262"/>
    <cellStyle name="Comma 4 29" xfId="18263"/>
    <cellStyle name="Comma 4 3" xfId="18264"/>
    <cellStyle name="Comma 4 30" xfId="18265"/>
    <cellStyle name="Comma 4 31" xfId="18266"/>
    <cellStyle name="Comma 4 32" xfId="18267"/>
    <cellStyle name="Comma 4 33" xfId="18268"/>
    <cellStyle name="Comma 4 34" xfId="18269"/>
    <cellStyle name="Comma 4 35" xfId="18270"/>
    <cellStyle name="Comma 4 36" xfId="18271"/>
    <cellStyle name="Comma 4 37" xfId="18272"/>
    <cellStyle name="Comma 4 38" xfId="18273"/>
    <cellStyle name="Comma 4 39" xfId="18274"/>
    <cellStyle name="Comma 4 4" xfId="18275"/>
    <cellStyle name="Comma 4 40" xfId="18276"/>
    <cellStyle name="Comma 4 41" xfId="18277"/>
    <cellStyle name="Comma 4 42" xfId="18278"/>
    <cellStyle name="Comma 4 43" xfId="18279"/>
    <cellStyle name="Comma 4 44" xfId="18280"/>
    <cellStyle name="Comma 4 45" xfId="18281"/>
    <cellStyle name="Comma 4 46" xfId="18282"/>
    <cellStyle name="Comma 4 47" xfId="18283"/>
    <cellStyle name="Comma 4 48" xfId="18284"/>
    <cellStyle name="Comma 4 49" xfId="18285"/>
    <cellStyle name="Comma 4 5" xfId="18286"/>
    <cellStyle name="Comma 4 50" xfId="18287"/>
    <cellStyle name="Comma 4 6" xfId="18288"/>
    <cellStyle name="Comma 4 6 10" xfId="18289"/>
    <cellStyle name="Comma 4 6 11" xfId="18290"/>
    <cellStyle name="Comma 4 6 12" xfId="18291"/>
    <cellStyle name="Comma 4 6 13" xfId="18292"/>
    <cellStyle name="Comma 4 6 14" xfId="18293"/>
    <cellStyle name="Comma 4 6 14 10" xfId="18294"/>
    <cellStyle name="Comma 4 6 14 11" xfId="18295"/>
    <cellStyle name="Comma 4 6 14 12" xfId="18296"/>
    <cellStyle name="Comma 4 6 14 13" xfId="18297"/>
    <cellStyle name="Comma 4 6 14 14" xfId="18298"/>
    <cellStyle name="Comma 4 6 14 15" xfId="18299"/>
    <cellStyle name="Comma 4 6 14 16" xfId="18300"/>
    <cellStyle name="Comma 4 6 14 17" xfId="18301"/>
    <cellStyle name="Comma 4 6 14 18" xfId="18302"/>
    <cellStyle name="Comma 4 6 14 19" xfId="18303"/>
    <cellStyle name="Comma 4 6 14 2" xfId="18304"/>
    <cellStyle name="Comma 4 6 14 20" xfId="18305"/>
    <cellStyle name="Comma 4 6 14 21" xfId="18306"/>
    <cellStyle name="Comma 4 6 14 22" xfId="18307"/>
    <cellStyle name="Comma 4 6 14 3" xfId="18308"/>
    <cellStyle name="Comma 4 6 14 4" xfId="18309"/>
    <cellStyle name="Comma 4 6 14 5" xfId="18310"/>
    <cellStyle name="Comma 4 6 14 6" xfId="18311"/>
    <cellStyle name="Comma 4 6 14 7" xfId="18312"/>
    <cellStyle name="Comma 4 6 14 8" xfId="18313"/>
    <cellStyle name="Comma 4 6 14 9" xfId="18314"/>
    <cellStyle name="Comma 4 6 15" xfId="18315"/>
    <cellStyle name="Comma 4 6 15 10" xfId="18316"/>
    <cellStyle name="Comma 4 6 15 11" xfId="18317"/>
    <cellStyle name="Comma 4 6 15 12" xfId="18318"/>
    <cellStyle name="Comma 4 6 15 13" xfId="18319"/>
    <cellStyle name="Comma 4 6 15 14" xfId="18320"/>
    <cellStyle name="Comma 4 6 15 15" xfId="18321"/>
    <cellStyle name="Comma 4 6 15 16" xfId="18322"/>
    <cellStyle name="Comma 4 6 15 17" xfId="18323"/>
    <cellStyle name="Comma 4 6 15 18" xfId="18324"/>
    <cellStyle name="Comma 4 6 15 19" xfId="18325"/>
    <cellStyle name="Comma 4 6 15 2" xfId="18326"/>
    <cellStyle name="Comma 4 6 15 20" xfId="18327"/>
    <cellStyle name="Comma 4 6 15 21" xfId="18328"/>
    <cellStyle name="Comma 4 6 15 22" xfId="18329"/>
    <cellStyle name="Comma 4 6 15 3" xfId="18330"/>
    <cellStyle name="Comma 4 6 15 4" xfId="18331"/>
    <cellStyle name="Comma 4 6 15 5" xfId="18332"/>
    <cellStyle name="Comma 4 6 15 6" xfId="18333"/>
    <cellStyle name="Comma 4 6 15 7" xfId="18334"/>
    <cellStyle name="Comma 4 6 15 8" xfId="18335"/>
    <cellStyle name="Comma 4 6 15 9" xfId="18336"/>
    <cellStyle name="Comma 4 6 16" xfId="18337"/>
    <cellStyle name="Comma 4 6 16 10" xfId="18338"/>
    <cellStyle name="Comma 4 6 16 11" xfId="18339"/>
    <cellStyle name="Comma 4 6 16 12" xfId="18340"/>
    <cellStyle name="Comma 4 6 16 13" xfId="18341"/>
    <cellStyle name="Comma 4 6 16 14" xfId="18342"/>
    <cellStyle name="Comma 4 6 16 15" xfId="18343"/>
    <cellStyle name="Comma 4 6 16 16" xfId="18344"/>
    <cellStyle name="Comma 4 6 16 17" xfId="18345"/>
    <cellStyle name="Comma 4 6 16 18" xfId="18346"/>
    <cellStyle name="Comma 4 6 16 19" xfId="18347"/>
    <cellStyle name="Comma 4 6 16 2" xfId="18348"/>
    <cellStyle name="Comma 4 6 16 20" xfId="18349"/>
    <cellStyle name="Comma 4 6 16 21" xfId="18350"/>
    <cellStyle name="Comma 4 6 16 22" xfId="18351"/>
    <cellStyle name="Comma 4 6 16 3" xfId="18352"/>
    <cellStyle name="Comma 4 6 16 4" xfId="18353"/>
    <cellStyle name="Comma 4 6 16 5" xfId="18354"/>
    <cellStyle name="Comma 4 6 16 6" xfId="18355"/>
    <cellStyle name="Comma 4 6 16 7" xfId="18356"/>
    <cellStyle name="Comma 4 6 16 8" xfId="18357"/>
    <cellStyle name="Comma 4 6 16 9" xfId="18358"/>
    <cellStyle name="Comma 4 6 17" xfId="18359"/>
    <cellStyle name="Comma 4 6 17 10" xfId="18360"/>
    <cellStyle name="Comma 4 6 17 11" xfId="18361"/>
    <cellStyle name="Comma 4 6 17 12" xfId="18362"/>
    <cellStyle name="Comma 4 6 17 13" xfId="18363"/>
    <cellStyle name="Comma 4 6 17 14" xfId="18364"/>
    <cellStyle name="Comma 4 6 17 15" xfId="18365"/>
    <cellStyle name="Comma 4 6 17 16" xfId="18366"/>
    <cellStyle name="Comma 4 6 17 17" xfId="18367"/>
    <cellStyle name="Comma 4 6 17 18" xfId="18368"/>
    <cellStyle name="Comma 4 6 17 19" xfId="18369"/>
    <cellStyle name="Comma 4 6 17 2" xfId="18370"/>
    <cellStyle name="Comma 4 6 17 20" xfId="18371"/>
    <cellStyle name="Comma 4 6 17 21" xfId="18372"/>
    <cellStyle name="Comma 4 6 17 22" xfId="18373"/>
    <cellStyle name="Comma 4 6 17 3" xfId="18374"/>
    <cellStyle name="Comma 4 6 17 4" xfId="18375"/>
    <cellStyle name="Comma 4 6 17 5" xfId="18376"/>
    <cellStyle name="Comma 4 6 17 6" xfId="18377"/>
    <cellStyle name="Comma 4 6 17 7" xfId="18378"/>
    <cellStyle name="Comma 4 6 17 8" xfId="18379"/>
    <cellStyle name="Comma 4 6 17 9" xfId="18380"/>
    <cellStyle name="Comma 4 6 18" xfId="18381"/>
    <cellStyle name="Comma 4 6 18 10" xfId="18382"/>
    <cellStyle name="Comma 4 6 18 11" xfId="18383"/>
    <cellStyle name="Comma 4 6 18 12" xfId="18384"/>
    <cellStyle name="Comma 4 6 18 13" xfId="18385"/>
    <cellStyle name="Comma 4 6 18 14" xfId="18386"/>
    <cellStyle name="Comma 4 6 18 15" xfId="18387"/>
    <cellStyle name="Comma 4 6 18 16" xfId="18388"/>
    <cellStyle name="Comma 4 6 18 17" xfId="18389"/>
    <cellStyle name="Comma 4 6 18 18" xfId="18390"/>
    <cellStyle name="Comma 4 6 18 19" xfId="18391"/>
    <cellStyle name="Comma 4 6 18 2" xfId="18392"/>
    <cellStyle name="Comma 4 6 18 20" xfId="18393"/>
    <cellStyle name="Comma 4 6 18 21" xfId="18394"/>
    <cellStyle name="Comma 4 6 18 22" xfId="18395"/>
    <cellStyle name="Comma 4 6 18 3" xfId="18396"/>
    <cellStyle name="Comma 4 6 18 4" xfId="18397"/>
    <cellStyle name="Comma 4 6 18 5" xfId="18398"/>
    <cellStyle name="Comma 4 6 18 6" xfId="18399"/>
    <cellStyle name="Comma 4 6 18 7" xfId="18400"/>
    <cellStyle name="Comma 4 6 18 8" xfId="18401"/>
    <cellStyle name="Comma 4 6 18 9" xfId="18402"/>
    <cellStyle name="Comma 4 6 19" xfId="18403"/>
    <cellStyle name="Comma 4 6 19 10" xfId="18404"/>
    <cellStyle name="Comma 4 6 19 11" xfId="18405"/>
    <cellStyle name="Comma 4 6 19 12" xfId="18406"/>
    <cellStyle name="Comma 4 6 19 13" xfId="18407"/>
    <cellStyle name="Comma 4 6 19 14" xfId="18408"/>
    <cellStyle name="Comma 4 6 19 15" xfId="18409"/>
    <cellStyle name="Comma 4 6 19 16" xfId="18410"/>
    <cellStyle name="Comma 4 6 19 17" xfId="18411"/>
    <cellStyle name="Comma 4 6 19 18" xfId="18412"/>
    <cellStyle name="Comma 4 6 19 19" xfId="18413"/>
    <cellStyle name="Comma 4 6 19 2" xfId="18414"/>
    <cellStyle name="Comma 4 6 19 20" xfId="18415"/>
    <cellStyle name="Comma 4 6 19 21" xfId="18416"/>
    <cellStyle name="Comma 4 6 19 22" xfId="18417"/>
    <cellStyle name="Comma 4 6 19 3" xfId="18418"/>
    <cellStyle name="Comma 4 6 19 4" xfId="18419"/>
    <cellStyle name="Comma 4 6 19 5" xfId="18420"/>
    <cellStyle name="Comma 4 6 19 6" xfId="18421"/>
    <cellStyle name="Comma 4 6 19 7" xfId="18422"/>
    <cellStyle name="Comma 4 6 19 8" xfId="18423"/>
    <cellStyle name="Comma 4 6 19 9" xfId="18424"/>
    <cellStyle name="Comma 4 6 2" xfId="18425"/>
    <cellStyle name="Comma 4 6 2 10" xfId="18426"/>
    <cellStyle name="Comma 4 6 2 11" xfId="18427"/>
    <cellStyle name="Comma 4 6 2 12" xfId="18428"/>
    <cellStyle name="Comma 4 6 2 13" xfId="18429"/>
    <cellStyle name="Comma 4 6 2 14" xfId="18430"/>
    <cellStyle name="Comma 4 6 2 15" xfId="18431"/>
    <cellStyle name="Comma 4 6 2 16" xfId="18432"/>
    <cellStyle name="Comma 4 6 2 17" xfId="18433"/>
    <cellStyle name="Comma 4 6 2 18" xfId="18434"/>
    <cellStyle name="Comma 4 6 2 19" xfId="18435"/>
    <cellStyle name="Comma 4 6 2 2" xfId="18436"/>
    <cellStyle name="Comma 4 6 2 2 10" xfId="18437"/>
    <cellStyle name="Comma 4 6 2 2 10 10" xfId="18438"/>
    <cellStyle name="Comma 4 6 2 2 10 11" xfId="18439"/>
    <cellStyle name="Comma 4 6 2 2 10 12" xfId="18440"/>
    <cellStyle name="Comma 4 6 2 2 10 13" xfId="18441"/>
    <cellStyle name="Comma 4 6 2 2 10 14" xfId="18442"/>
    <cellStyle name="Comma 4 6 2 2 10 15" xfId="18443"/>
    <cellStyle name="Comma 4 6 2 2 10 16" xfId="18444"/>
    <cellStyle name="Comma 4 6 2 2 10 17" xfId="18445"/>
    <cellStyle name="Comma 4 6 2 2 10 18" xfId="18446"/>
    <cellStyle name="Comma 4 6 2 2 10 19" xfId="18447"/>
    <cellStyle name="Comma 4 6 2 2 10 2" xfId="18448"/>
    <cellStyle name="Comma 4 6 2 2 10 20" xfId="18449"/>
    <cellStyle name="Comma 4 6 2 2 10 21" xfId="18450"/>
    <cellStyle name="Comma 4 6 2 2 10 22" xfId="18451"/>
    <cellStyle name="Comma 4 6 2 2 10 3" xfId="18452"/>
    <cellStyle name="Comma 4 6 2 2 10 4" xfId="18453"/>
    <cellStyle name="Comma 4 6 2 2 10 5" xfId="18454"/>
    <cellStyle name="Comma 4 6 2 2 10 6" xfId="18455"/>
    <cellStyle name="Comma 4 6 2 2 10 7" xfId="18456"/>
    <cellStyle name="Comma 4 6 2 2 10 8" xfId="18457"/>
    <cellStyle name="Comma 4 6 2 2 10 9" xfId="18458"/>
    <cellStyle name="Comma 4 6 2 2 11" xfId="18459"/>
    <cellStyle name="Comma 4 6 2 2 11 10" xfId="18460"/>
    <cellStyle name="Comma 4 6 2 2 11 11" xfId="18461"/>
    <cellStyle name="Comma 4 6 2 2 11 12" xfId="18462"/>
    <cellStyle name="Comma 4 6 2 2 11 13" xfId="18463"/>
    <cellStyle name="Comma 4 6 2 2 11 14" xfId="18464"/>
    <cellStyle name="Comma 4 6 2 2 11 15" xfId="18465"/>
    <cellStyle name="Comma 4 6 2 2 11 16" xfId="18466"/>
    <cellStyle name="Comma 4 6 2 2 11 17" xfId="18467"/>
    <cellStyle name="Comma 4 6 2 2 11 18" xfId="18468"/>
    <cellStyle name="Comma 4 6 2 2 11 19" xfId="18469"/>
    <cellStyle name="Comma 4 6 2 2 11 2" xfId="18470"/>
    <cellStyle name="Comma 4 6 2 2 11 20" xfId="18471"/>
    <cellStyle name="Comma 4 6 2 2 11 21" xfId="18472"/>
    <cellStyle name="Comma 4 6 2 2 11 22" xfId="18473"/>
    <cellStyle name="Comma 4 6 2 2 11 3" xfId="18474"/>
    <cellStyle name="Comma 4 6 2 2 11 4" xfId="18475"/>
    <cellStyle name="Comma 4 6 2 2 11 5" xfId="18476"/>
    <cellStyle name="Comma 4 6 2 2 11 6" xfId="18477"/>
    <cellStyle name="Comma 4 6 2 2 11 7" xfId="18478"/>
    <cellStyle name="Comma 4 6 2 2 11 8" xfId="18479"/>
    <cellStyle name="Comma 4 6 2 2 11 9" xfId="18480"/>
    <cellStyle name="Comma 4 6 2 2 12" xfId="18481"/>
    <cellStyle name="Comma 4 6 2 2 12 10" xfId="18482"/>
    <cellStyle name="Comma 4 6 2 2 12 11" xfId="18483"/>
    <cellStyle name="Comma 4 6 2 2 12 12" xfId="18484"/>
    <cellStyle name="Comma 4 6 2 2 12 13" xfId="18485"/>
    <cellStyle name="Comma 4 6 2 2 12 14" xfId="18486"/>
    <cellStyle name="Comma 4 6 2 2 12 15" xfId="18487"/>
    <cellStyle name="Comma 4 6 2 2 12 16" xfId="18488"/>
    <cellStyle name="Comma 4 6 2 2 12 17" xfId="18489"/>
    <cellStyle name="Comma 4 6 2 2 12 18" xfId="18490"/>
    <cellStyle name="Comma 4 6 2 2 12 19" xfId="18491"/>
    <cellStyle name="Comma 4 6 2 2 12 2" xfId="18492"/>
    <cellStyle name="Comma 4 6 2 2 12 20" xfId="18493"/>
    <cellStyle name="Comma 4 6 2 2 12 21" xfId="18494"/>
    <cellStyle name="Comma 4 6 2 2 12 22" xfId="18495"/>
    <cellStyle name="Comma 4 6 2 2 12 3" xfId="18496"/>
    <cellStyle name="Comma 4 6 2 2 12 4" xfId="18497"/>
    <cellStyle name="Comma 4 6 2 2 12 5" xfId="18498"/>
    <cellStyle name="Comma 4 6 2 2 12 6" xfId="18499"/>
    <cellStyle name="Comma 4 6 2 2 12 7" xfId="18500"/>
    <cellStyle name="Comma 4 6 2 2 12 8" xfId="18501"/>
    <cellStyle name="Comma 4 6 2 2 12 9" xfId="18502"/>
    <cellStyle name="Comma 4 6 2 2 13" xfId="18503"/>
    <cellStyle name="Comma 4 6 2 2 13 10" xfId="18504"/>
    <cellStyle name="Comma 4 6 2 2 13 11" xfId="18505"/>
    <cellStyle name="Comma 4 6 2 2 13 12" xfId="18506"/>
    <cellStyle name="Comma 4 6 2 2 13 13" xfId="18507"/>
    <cellStyle name="Comma 4 6 2 2 13 14" xfId="18508"/>
    <cellStyle name="Comma 4 6 2 2 13 15" xfId="18509"/>
    <cellStyle name="Comma 4 6 2 2 13 16" xfId="18510"/>
    <cellStyle name="Comma 4 6 2 2 13 17" xfId="18511"/>
    <cellStyle name="Comma 4 6 2 2 13 18" xfId="18512"/>
    <cellStyle name="Comma 4 6 2 2 13 19" xfId="18513"/>
    <cellStyle name="Comma 4 6 2 2 13 2" xfId="18514"/>
    <cellStyle name="Comma 4 6 2 2 13 20" xfId="18515"/>
    <cellStyle name="Comma 4 6 2 2 13 21" xfId="18516"/>
    <cellStyle name="Comma 4 6 2 2 13 22" xfId="18517"/>
    <cellStyle name="Comma 4 6 2 2 13 3" xfId="18518"/>
    <cellStyle name="Comma 4 6 2 2 13 4" xfId="18519"/>
    <cellStyle name="Comma 4 6 2 2 13 5" xfId="18520"/>
    <cellStyle name="Comma 4 6 2 2 13 6" xfId="18521"/>
    <cellStyle name="Comma 4 6 2 2 13 7" xfId="18522"/>
    <cellStyle name="Comma 4 6 2 2 13 8" xfId="18523"/>
    <cellStyle name="Comma 4 6 2 2 13 9" xfId="18524"/>
    <cellStyle name="Comma 4 6 2 2 14" xfId="18525"/>
    <cellStyle name="Comma 4 6 2 2 14 10" xfId="18526"/>
    <cellStyle name="Comma 4 6 2 2 14 11" xfId="18527"/>
    <cellStyle name="Comma 4 6 2 2 14 12" xfId="18528"/>
    <cellStyle name="Comma 4 6 2 2 14 13" xfId="18529"/>
    <cellStyle name="Comma 4 6 2 2 14 14" xfId="18530"/>
    <cellStyle name="Comma 4 6 2 2 14 15" xfId="18531"/>
    <cellStyle name="Comma 4 6 2 2 14 16" xfId="18532"/>
    <cellStyle name="Comma 4 6 2 2 14 17" xfId="18533"/>
    <cellStyle name="Comma 4 6 2 2 14 18" xfId="18534"/>
    <cellStyle name="Comma 4 6 2 2 14 19" xfId="18535"/>
    <cellStyle name="Comma 4 6 2 2 14 2" xfId="18536"/>
    <cellStyle name="Comma 4 6 2 2 14 20" xfId="18537"/>
    <cellStyle name="Comma 4 6 2 2 14 21" xfId="18538"/>
    <cellStyle name="Comma 4 6 2 2 14 22" xfId="18539"/>
    <cellStyle name="Comma 4 6 2 2 14 3" xfId="18540"/>
    <cellStyle name="Comma 4 6 2 2 14 4" xfId="18541"/>
    <cellStyle name="Comma 4 6 2 2 14 5" xfId="18542"/>
    <cellStyle name="Comma 4 6 2 2 14 6" xfId="18543"/>
    <cellStyle name="Comma 4 6 2 2 14 7" xfId="18544"/>
    <cellStyle name="Comma 4 6 2 2 14 8" xfId="18545"/>
    <cellStyle name="Comma 4 6 2 2 14 9" xfId="18546"/>
    <cellStyle name="Comma 4 6 2 2 15" xfId="18547"/>
    <cellStyle name="Comma 4 6 2 2 15 10" xfId="18548"/>
    <cellStyle name="Comma 4 6 2 2 15 11" xfId="18549"/>
    <cellStyle name="Comma 4 6 2 2 15 12" xfId="18550"/>
    <cellStyle name="Comma 4 6 2 2 15 13" xfId="18551"/>
    <cellStyle name="Comma 4 6 2 2 15 14" xfId="18552"/>
    <cellStyle name="Comma 4 6 2 2 15 15" xfId="18553"/>
    <cellStyle name="Comma 4 6 2 2 15 16" xfId="18554"/>
    <cellStyle name="Comma 4 6 2 2 15 17" xfId="18555"/>
    <cellStyle name="Comma 4 6 2 2 15 18" xfId="18556"/>
    <cellStyle name="Comma 4 6 2 2 15 19" xfId="18557"/>
    <cellStyle name="Comma 4 6 2 2 15 2" xfId="18558"/>
    <cellStyle name="Comma 4 6 2 2 15 20" xfId="18559"/>
    <cellStyle name="Comma 4 6 2 2 15 21" xfId="18560"/>
    <cellStyle name="Comma 4 6 2 2 15 22" xfId="18561"/>
    <cellStyle name="Comma 4 6 2 2 15 3" xfId="18562"/>
    <cellStyle name="Comma 4 6 2 2 15 4" xfId="18563"/>
    <cellStyle name="Comma 4 6 2 2 15 5" xfId="18564"/>
    <cellStyle name="Comma 4 6 2 2 15 6" xfId="18565"/>
    <cellStyle name="Comma 4 6 2 2 15 7" xfId="18566"/>
    <cellStyle name="Comma 4 6 2 2 15 8" xfId="18567"/>
    <cellStyle name="Comma 4 6 2 2 15 9" xfId="18568"/>
    <cellStyle name="Comma 4 6 2 2 16" xfId="18569"/>
    <cellStyle name="Comma 4 6 2 2 16 10" xfId="18570"/>
    <cellStyle name="Comma 4 6 2 2 16 11" xfId="18571"/>
    <cellStyle name="Comma 4 6 2 2 16 12" xfId="18572"/>
    <cellStyle name="Comma 4 6 2 2 16 13" xfId="18573"/>
    <cellStyle name="Comma 4 6 2 2 16 14" xfId="18574"/>
    <cellStyle name="Comma 4 6 2 2 16 15" xfId="18575"/>
    <cellStyle name="Comma 4 6 2 2 16 16" xfId="18576"/>
    <cellStyle name="Comma 4 6 2 2 16 17" xfId="18577"/>
    <cellStyle name="Comma 4 6 2 2 16 18" xfId="18578"/>
    <cellStyle name="Comma 4 6 2 2 16 19" xfId="18579"/>
    <cellStyle name="Comma 4 6 2 2 16 2" xfId="18580"/>
    <cellStyle name="Comma 4 6 2 2 16 20" xfId="18581"/>
    <cellStyle name="Comma 4 6 2 2 16 21" xfId="18582"/>
    <cellStyle name="Comma 4 6 2 2 16 22" xfId="18583"/>
    <cellStyle name="Comma 4 6 2 2 16 3" xfId="18584"/>
    <cellStyle name="Comma 4 6 2 2 16 4" xfId="18585"/>
    <cellStyle name="Comma 4 6 2 2 16 5" xfId="18586"/>
    <cellStyle name="Comma 4 6 2 2 16 6" xfId="18587"/>
    <cellStyle name="Comma 4 6 2 2 16 7" xfId="18588"/>
    <cellStyle name="Comma 4 6 2 2 16 8" xfId="18589"/>
    <cellStyle name="Comma 4 6 2 2 16 9" xfId="18590"/>
    <cellStyle name="Comma 4 6 2 2 17" xfId="18591"/>
    <cellStyle name="Comma 4 6 2 2 17 10" xfId="18592"/>
    <cellStyle name="Comma 4 6 2 2 17 11" xfId="18593"/>
    <cellStyle name="Comma 4 6 2 2 17 12" xfId="18594"/>
    <cellStyle name="Comma 4 6 2 2 17 13" xfId="18595"/>
    <cellStyle name="Comma 4 6 2 2 17 14" xfId="18596"/>
    <cellStyle name="Comma 4 6 2 2 17 15" xfId="18597"/>
    <cellStyle name="Comma 4 6 2 2 17 16" xfId="18598"/>
    <cellStyle name="Comma 4 6 2 2 17 17" xfId="18599"/>
    <cellStyle name="Comma 4 6 2 2 17 18" xfId="18600"/>
    <cellStyle name="Comma 4 6 2 2 17 19" xfId="18601"/>
    <cellStyle name="Comma 4 6 2 2 17 2" xfId="18602"/>
    <cellStyle name="Comma 4 6 2 2 17 20" xfId="18603"/>
    <cellStyle name="Comma 4 6 2 2 17 21" xfId="18604"/>
    <cellStyle name="Comma 4 6 2 2 17 22" xfId="18605"/>
    <cellStyle name="Comma 4 6 2 2 17 3" xfId="18606"/>
    <cellStyle name="Comma 4 6 2 2 17 4" xfId="18607"/>
    <cellStyle name="Comma 4 6 2 2 17 5" xfId="18608"/>
    <cellStyle name="Comma 4 6 2 2 17 6" xfId="18609"/>
    <cellStyle name="Comma 4 6 2 2 17 7" xfId="18610"/>
    <cellStyle name="Comma 4 6 2 2 17 8" xfId="18611"/>
    <cellStyle name="Comma 4 6 2 2 17 9" xfId="18612"/>
    <cellStyle name="Comma 4 6 2 2 18" xfId="18613"/>
    <cellStyle name="Comma 4 6 2 2 18 10" xfId="18614"/>
    <cellStyle name="Comma 4 6 2 2 18 11" xfId="18615"/>
    <cellStyle name="Comma 4 6 2 2 18 12" xfId="18616"/>
    <cellStyle name="Comma 4 6 2 2 18 13" xfId="18617"/>
    <cellStyle name="Comma 4 6 2 2 18 14" xfId="18618"/>
    <cellStyle name="Comma 4 6 2 2 18 15" xfId="18619"/>
    <cellStyle name="Comma 4 6 2 2 18 16" xfId="18620"/>
    <cellStyle name="Comma 4 6 2 2 18 17" xfId="18621"/>
    <cellStyle name="Comma 4 6 2 2 18 18" xfId="18622"/>
    <cellStyle name="Comma 4 6 2 2 18 19" xfId="18623"/>
    <cellStyle name="Comma 4 6 2 2 18 2" xfId="18624"/>
    <cellStyle name="Comma 4 6 2 2 18 20" xfId="18625"/>
    <cellStyle name="Comma 4 6 2 2 18 21" xfId="18626"/>
    <cellStyle name="Comma 4 6 2 2 18 22" xfId="18627"/>
    <cellStyle name="Comma 4 6 2 2 18 3" xfId="18628"/>
    <cellStyle name="Comma 4 6 2 2 18 4" xfId="18629"/>
    <cellStyle name="Comma 4 6 2 2 18 5" xfId="18630"/>
    <cellStyle name="Comma 4 6 2 2 18 6" xfId="18631"/>
    <cellStyle name="Comma 4 6 2 2 18 7" xfId="18632"/>
    <cellStyle name="Comma 4 6 2 2 18 8" xfId="18633"/>
    <cellStyle name="Comma 4 6 2 2 18 9" xfId="18634"/>
    <cellStyle name="Comma 4 6 2 2 19" xfId="18635"/>
    <cellStyle name="Comma 4 6 2 2 19 10" xfId="18636"/>
    <cellStyle name="Comma 4 6 2 2 19 11" xfId="18637"/>
    <cellStyle name="Comma 4 6 2 2 19 12" xfId="18638"/>
    <cellStyle name="Comma 4 6 2 2 19 13" xfId="18639"/>
    <cellStyle name="Comma 4 6 2 2 19 14" xfId="18640"/>
    <cellStyle name="Comma 4 6 2 2 19 15" xfId="18641"/>
    <cellStyle name="Comma 4 6 2 2 19 16" xfId="18642"/>
    <cellStyle name="Comma 4 6 2 2 19 17" xfId="18643"/>
    <cellStyle name="Comma 4 6 2 2 19 18" xfId="18644"/>
    <cellStyle name="Comma 4 6 2 2 19 19" xfId="18645"/>
    <cellStyle name="Comma 4 6 2 2 19 2" xfId="18646"/>
    <cellStyle name="Comma 4 6 2 2 19 20" xfId="18647"/>
    <cellStyle name="Comma 4 6 2 2 19 21" xfId="18648"/>
    <cellStyle name="Comma 4 6 2 2 19 22" xfId="18649"/>
    <cellStyle name="Comma 4 6 2 2 19 3" xfId="18650"/>
    <cellStyle name="Comma 4 6 2 2 19 4" xfId="18651"/>
    <cellStyle name="Comma 4 6 2 2 19 5" xfId="18652"/>
    <cellStyle name="Comma 4 6 2 2 19 6" xfId="18653"/>
    <cellStyle name="Comma 4 6 2 2 19 7" xfId="18654"/>
    <cellStyle name="Comma 4 6 2 2 19 8" xfId="18655"/>
    <cellStyle name="Comma 4 6 2 2 19 9" xfId="18656"/>
    <cellStyle name="Comma 4 6 2 2 2" xfId="18657"/>
    <cellStyle name="Comma 4 6 2 2 2 10" xfId="18658"/>
    <cellStyle name="Comma 4 6 2 2 2 11" xfId="18659"/>
    <cellStyle name="Comma 4 6 2 2 2 12" xfId="18660"/>
    <cellStyle name="Comma 4 6 2 2 2 13" xfId="18661"/>
    <cellStyle name="Comma 4 6 2 2 2 14" xfId="18662"/>
    <cellStyle name="Comma 4 6 2 2 2 15" xfId="18663"/>
    <cellStyle name="Comma 4 6 2 2 2 16" xfId="18664"/>
    <cellStyle name="Comma 4 6 2 2 2 17" xfId="18665"/>
    <cellStyle name="Comma 4 6 2 2 2 18" xfId="18666"/>
    <cellStyle name="Comma 4 6 2 2 2 19" xfId="18667"/>
    <cellStyle name="Comma 4 6 2 2 2 2" xfId="18668"/>
    <cellStyle name="Comma 4 6 2 2 2 20" xfId="18669"/>
    <cellStyle name="Comma 4 6 2 2 2 21" xfId="18670"/>
    <cellStyle name="Comma 4 6 2 2 2 22" xfId="18671"/>
    <cellStyle name="Comma 4 6 2 2 2 23" xfId="18672"/>
    <cellStyle name="Comma 4 6 2 2 2 24" xfId="18673"/>
    <cellStyle name="Comma 4 6 2 2 2 25" xfId="18674"/>
    <cellStyle name="Comma 4 6 2 2 2 26" xfId="18675"/>
    <cellStyle name="Comma 4 6 2 2 2 27" xfId="18676"/>
    <cellStyle name="Comma 4 6 2 2 2 28" xfId="18677"/>
    <cellStyle name="Comma 4 6 2 2 2 29" xfId="18678"/>
    <cellStyle name="Comma 4 6 2 2 2 3" xfId="18679"/>
    <cellStyle name="Comma 4 6 2 2 2 30" xfId="18680"/>
    <cellStyle name="Comma 4 6 2 2 2 31" xfId="18681"/>
    <cellStyle name="Comma 4 6 2 2 2 32" xfId="18682"/>
    <cellStyle name="Comma 4 6 2 2 2 33" xfId="18683"/>
    <cellStyle name="Comma 4 6 2 2 2 34" xfId="18684"/>
    <cellStyle name="Comma 4 6 2 2 2 35" xfId="18685"/>
    <cellStyle name="Comma 4 6 2 2 2 36" xfId="18686"/>
    <cellStyle name="Comma 4 6 2 2 2 37" xfId="18687"/>
    <cellStyle name="Comma 4 6 2 2 2 38" xfId="18688"/>
    <cellStyle name="Comma 4 6 2 2 2 39" xfId="18689"/>
    <cellStyle name="Comma 4 6 2 2 2 4" xfId="18690"/>
    <cellStyle name="Comma 4 6 2 2 2 40" xfId="18691"/>
    <cellStyle name="Comma 4 6 2 2 2 5" xfId="18692"/>
    <cellStyle name="Comma 4 6 2 2 2 6" xfId="18693"/>
    <cellStyle name="Comma 4 6 2 2 2 7" xfId="18694"/>
    <cellStyle name="Comma 4 6 2 2 2 8" xfId="18695"/>
    <cellStyle name="Comma 4 6 2 2 2 9" xfId="18696"/>
    <cellStyle name="Comma 4 6 2 2 20" xfId="18697"/>
    <cellStyle name="Comma 4 6 2 2 21" xfId="18698"/>
    <cellStyle name="Comma 4 6 2 2 22" xfId="18699"/>
    <cellStyle name="Comma 4 6 2 2 23" xfId="18700"/>
    <cellStyle name="Comma 4 6 2 2 24" xfId="18701"/>
    <cellStyle name="Comma 4 6 2 2 25" xfId="18702"/>
    <cellStyle name="Comma 4 6 2 2 26" xfId="18703"/>
    <cellStyle name="Comma 4 6 2 2 27" xfId="18704"/>
    <cellStyle name="Comma 4 6 2 2 28" xfId="18705"/>
    <cellStyle name="Comma 4 6 2 2 29" xfId="18706"/>
    <cellStyle name="Comma 4 6 2 2 3" xfId="18707"/>
    <cellStyle name="Comma 4 6 2 2 30" xfId="18708"/>
    <cellStyle name="Comma 4 6 2 2 31" xfId="18709"/>
    <cellStyle name="Comma 4 6 2 2 32" xfId="18710"/>
    <cellStyle name="Comma 4 6 2 2 33" xfId="18711"/>
    <cellStyle name="Comma 4 6 2 2 34" xfId="18712"/>
    <cellStyle name="Comma 4 6 2 2 35" xfId="18713"/>
    <cellStyle name="Comma 4 6 2 2 36" xfId="18714"/>
    <cellStyle name="Comma 4 6 2 2 37" xfId="18715"/>
    <cellStyle name="Comma 4 6 2 2 38" xfId="18716"/>
    <cellStyle name="Comma 4 6 2 2 39" xfId="18717"/>
    <cellStyle name="Comma 4 6 2 2 4" xfId="18718"/>
    <cellStyle name="Comma 4 6 2 2 40" xfId="18719"/>
    <cellStyle name="Comma 4 6 2 2 5" xfId="18720"/>
    <cellStyle name="Comma 4 6 2 2 6" xfId="18721"/>
    <cellStyle name="Comma 4 6 2 2 7" xfId="18722"/>
    <cellStyle name="Comma 4 6 2 2 8" xfId="18723"/>
    <cellStyle name="Comma 4 6 2 2 9" xfId="18724"/>
    <cellStyle name="Comma 4 6 2 2 9 10" xfId="18725"/>
    <cellStyle name="Comma 4 6 2 2 9 11" xfId="18726"/>
    <cellStyle name="Comma 4 6 2 2 9 12" xfId="18727"/>
    <cellStyle name="Comma 4 6 2 2 9 13" xfId="18728"/>
    <cellStyle name="Comma 4 6 2 2 9 14" xfId="18729"/>
    <cellStyle name="Comma 4 6 2 2 9 15" xfId="18730"/>
    <cellStyle name="Comma 4 6 2 2 9 16" xfId="18731"/>
    <cellStyle name="Comma 4 6 2 2 9 17" xfId="18732"/>
    <cellStyle name="Comma 4 6 2 2 9 18" xfId="18733"/>
    <cellStyle name="Comma 4 6 2 2 9 19" xfId="18734"/>
    <cellStyle name="Comma 4 6 2 2 9 2" xfId="18735"/>
    <cellStyle name="Comma 4 6 2 2 9 20" xfId="18736"/>
    <cellStyle name="Comma 4 6 2 2 9 21" xfId="18737"/>
    <cellStyle name="Comma 4 6 2 2 9 22" xfId="18738"/>
    <cellStyle name="Comma 4 6 2 2 9 3" xfId="18739"/>
    <cellStyle name="Comma 4 6 2 2 9 4" xfId="18740"/>
    <cellStyle name="Comma 4 6 2 2 9 5" xfId="18741"/>
    <cellStyle name="Comma 4 6 2 2 9 6" xfId="18742"/>
    <cellStyle name="Comma 4 6 2 2 9 7" xfId="18743"/>
    <cellStyle name="Comma 4 6 2 2 9 8" xfId="18744"/>
    <cellStyle name="Comma 4 6 2 2 9 9" xfId="18745"/>
    <cellStyle name="Comma 4 6 2 20" xfId="18746"/>
    <cellStyle name="Comma 4 6 2 21" xfId="18747"/>
    <cellStyle name="Comma 4 6 2 22" xfId="18748"/>
    <cellStyle name="Comma 4 6 2 23" xfId="18749"/>
    <cellStyle name="Comma 4 6 2 24" xfId="18750"/>
    <cellStyle name="Comma 4 6 2 25" xfId="18751"/>
    <cellStyle name="Comma 4 6 2 26" xfId="18752"/>
    <cellStyle name="Comma 4 6 2 27" xfId="18753"/>
    <cellStyle name="Comma 4 6 2 28" xfId="18754"/>
    <cellStyle name="Comma 4 6 2 29" xfId="18755"/>
    <cellStyle name="Comma 4 6 2 3" xfId="18756"/>
    <cellStyle name="Comma 4 6 2 30" xfId="18757"/>
    <cellStyle name="Comma 4 6 2 31" xfId="18758"/>
    <cellStyle name="Comma 4 6 2 32" xfId="18759"/>
    <cellStyle name="Comma 4 6 2 33" xfId="18760"/>
    <cellStyle name="Comma 4 6 2 34" xfId="18761"/>
    <cellStyle name="Comma 4 6 2 35" xfId="18762"/>
    <cellStyle name="Comma 4 6 2 36" xfId="18763"/>
    <cellStyle name="Comma 4 6 2 37" xfId="18764"/>
    <cellStyle name="Comma 4 6 2 38" xfId="18765"/>
    <cellStyle name="Comma 4 6 2 39" xfId="18766"/>
    <cellStyle name="Comma 4 6 2 4" xfId="18767"/>
    <cellStyle name="Comma 4 6 2 40" xfId="18768"/>
    <cellStyle name="Comma 4 6 2 41" xfId="18769"/>
    <cellStyle name="Comma 4 6 2 42" xfId="18770"/>
    <cellStyle name="Comma 4 6 2 43" xfId="18771"/>
    <cellStyle name="Comma 4 6 2 44" xfId="18772"/>
    <cellStyle name="Comma 4 6 2 45" xfId="18773"/>
    <cellStyle name="Comma 4 6 2 5" xfId="18774"/>
    <cellStyle name="Comma 4 6 2 6" xfId="18775"/>
    <cellStyle name="Comma 4 6 2 7" xfId="18776"/>
    <cellStyle name="Comma 4 6 2 8" xfId="18777"/>
    <cellStyle name="Comma 4 6 2 9" xfId="18778"/>
    <cellStyle name="Comma 4 6 20" xfId="18779"/>
    <cellStyle name="Comma 4 6 20 10" xfId="18780"/>
    <cellStyle name="Comma 4 6 20 11" xfId="18781"/>
    <cellStyle name="Comma 4 6 20 12" xfId="18782"/>
    <cellStyle name="Comma 4 6 20 13" xfId="18783"/>
    <cellStyle name="Comma 4 6 20 14" xfId="18784"/>
    <cellStyle name="Comma 4 6 20 15" xfId="18785"/>
    <cellStyle name="Comma 4 6 20 16" xfId="18786"/>
    <cellStyle name="Comma 4 6 20 17" xfId="18787"/>
    <cellStyle name="Comma 4 6 20 18" xfId="18788"/>
    <cellStyle name="Comma 4 6 20 19" xfId="18789"/>
    <cellStyle name="Comma 4 6 20 2" xfId="18790"/>
    <cellStyle name="Comma 4 6 20 20" xfId="18791"/>
    <cellStyle name="Comma 4 6 20 21" xfId="18792"/>
    <cellStyle name="Comma 4 6 20 22" xfId="18793"/>
    <cellStyle name="Comma 4 6 20 3" xfId="18794"/>
    <cellStyle name="Comma 4 6 20 4" xfId="18795"/>
    <cellStyle name="Comma 4 6 20 5" xfId="18796"/>
    <cellStyle name="Comma 4 6 20 6" xfId="18797"/>
    <cellStyle name="Comma 4 6 20 7" xfId="18798"/>
    <cellStyle name="Comma 4 6 20 8" xfId="18799"/>
    <cellStyle name="Comma 4 6 20 9" xfId="18800"/>
    <cellStyle name="Comma 4 6 21" xfId="18801"/>
    <cellStyle name="Comma 4 6 21 10" xfId="18802"/>
    <cellStyle name="Comma 4 6 21 11" xfId="18803"/>
    <cellStyle name="Comma 4 6 21 12" xfId="18804"/>
    <cellStyle name="Comma 4 6 21 13" xfId="18805"/>
    <cellStyle name="Comma 4 6 21 14" xfId="18806"/>
    <cellStyle name="Comma 4 6 21 15" xfId="18807"/>
    <cellStyle name="Comma 4 6 21 16" xfId="18808"/>
    <cellStyle name="Comma 4 6 21 17" xfId="18809"/>
    <cellStyle name="Comma 4 6 21 18" xfId="18810"/>
    <cellStyle name="Comma 4 6 21 19" xfId="18811"/>
    <cellStyle name="Comma 4 6 21 2" xfId="18812"/>
    <cellStyle name="Comma 4 6 21 20" xfId="18813"/>
    <cellStyle name="Comma 4 6 21 21" xfId="18814"/>
    <cellStyle name="Comma 4 6 21 22" xfId="18815"/>
    <cellStyle name="Comma 4 6 21 3" xfId="18816"/>
    <cellStyle name="Comma 4 6 21 4" xfId="18817"/>
    <cellStyle name="Comma 4 6 21 5" xfId="18818"/>
    <cellStyle name="Comma 4 6 21 6" xfId="18819"/>
    <cellStyle name="Comma 4 6 21 7" xfId="18820"/>
    <cellStyle name="Comma 4 6 21 8" xfId="18821"/>
    <cellStyle name="Comma 4 6 21 9" xfId="18822"/>
    <cellStyle name="Comma 4 6 22" xfId="18823"/>
    <cellStyle name="Comma 4 6 22 10" xfId="18824"/>
    <cellStyle name="Comma 4 6 22 11" xfId="18825"/>
    <cellStyle name="Comma 4 6 22 12" xfId="18826"/>
    <cellStyle name="Comma 4 6 22 13" xfId="18827"/>
    <cellStyle name="Comma 4 6 22 14" xfId="18828"/>
    <cellStyle name="Comma 4 6 22 15" xfId="18829"/>
    <cellStyle name="Comma 4 6 22 16" xfId="18830"/>
    <cellStyle name="Comma 4 6 22 17" xfId="18831"/>
    <cellStyle name="Comma 4 6 22 18" xfId="18832"/>
    <cellStyle name="Comma 4 6 22 19" xfId="18833"/>
    <cellStyle name="Comma 4 6 22 2" xfId="18834"/>
    <cellStyle name="Comma 4 6 22 20" xfId="18835"/>
    <cellStyle name="Comma 4 6 22 21" xfId="18836"/>
    <cellStyle name="Comma 4 6 22 22" xfId="18837"/>
    <cellStyle name="Comma 4 6 22 3" xfId="18838"/>
    <cellStyle name="Comma 4 6 22 4" xfId="18839"/>
    <cellStyle name="Comma 4 6 22 5" xfId="18840"/>
    <cellStyle name="Comma 4 6 22 6" xfId="18841"/>
    <cellStyle name="Comma 4 6 22 7" xfId="18842"/>
    <cellStyle name="Comma 4 6 22 8" xfId="18843"/>
    <cellStyle name="Comma 4 6 22 9" xfId="18844"/>
    <cellStyle name="Comma 4 6 23" xfId="18845"/>
    <cellStyle name="Comma 4 6 23 10" xfId="18846"/>
    <cellStyle name="Comma 4 6 23 11" xfId="18847"/>
    <cellStyle name="Comma 4 6 23 12" xfId="18848"/>
    <cellStyle name="Comma 4 6 23 13" xfId="18849"/>
    <cellStyle name="Comma 4 6 23 14" xfId="18850"/>
    <cellStyle name="Comma 4 6 23 15" xfId="18851"/>
    <cellStyle name="Comma 4 6 23 16" xfId="18852"/>
    <cellStyle name="Comma 4 6 23 17" xfId="18853"/>
    <cellStyle name="Comma 4 6 23 18" xfId="18854"/>
    <cellStyle name="Comma 4 6 23 19" xfId="18855"/>
    <cellStyle name="Comma 4 6 23 2" xfId="18856"/>
    <cellStyle name="Comma 4 6 23 20" xfId="18857"/>
    <cellStyle name="Comma 4 6 23 21" xfId="18858"/>
    <cellStyle name="Comma 4 6 23 22" xfId="18859"/>
    <cellStyle name="Comma 4 6 23 3" xfId="18860"/>
    <cellStyle name="Comma 4 6 23 4" xfId="18861"/>
    <cellStyle name="Comma 4 6 23 5" xfId="18862"/>
    <cellStyle name="Comma 4 6 23 6" xfId="18863"/>
    <cellStyle name="Comma 4 6 23 7" xfId="18864"/>
    <cellStyle name="Comma 4 6 23 8" xfId="18865"/>
    <cellStyle name="Comma 4 6 23 9" xfId="18866"/>
    <cellStyle name="Comma 4 6 24" xfId="18867"/>
    <cellStyle name="Comma 4 6 24 10" xfId="18868"/>
    <cellStyle name="Comma 4 6 24 11" xfId="18869"/>
    <cellStyle name="Comma 4 6 24 12" xfId="18870"/>
    <cellStyle name="Comma 4 6 24 13" xfId="18871"/>
    <cellStyle name="Comma 4 6 24 14" xfId="18872"/>
    <cellStyle name="Comma 4 6 24 15" xfId="18873"/>
    <cellStyle name="Comma 4 6 24 16" xfId="18874"/>
    <cellStyle name="Comma 4 6 24 17" xfId="18875"/>
    <cellStyle name="Comma 4 6 24 18" xfId="18876"/>
    <cellStyle name="Comma 4 6 24 19" xfId="18877"/>
    <cellStyle name="Comma 4 6 24 2" xfId="18878"/>
    <cellStyle name="Comma 4 6 24 20" xfId="18879"/>
    <cellStyle name="Comma 4 6 24 21" xfId="18880"/>
    <cellStyle name="Comma 4 6 24 22" xfId="18881"/>
    <cellStyle name="Comma 4 6 24 3" xfId="18882"/>
    <cellStyle name="Comma 4 6 24 4" xfId="18883"/>
    <cellStyle name="Comma 4 6 24 5" xfId="18884"/>
    <cellStyle name="Comma 4 6 24 6" xfId="18885"/>
    <cellStyle name="Comma 4 6 24 7" xfId="18886"/>
    <cellStyle name="Comma 4 6 24 8" xfId="18887"/>
    <cellStyle name="Comma 4 6 24 9" xfId="18888"/>
    <cellStyle name="Comma 4 6 25" xfId="18889"/>
    <cellStyle name="Comma 4 6 26" xfId="18890"/>
    <cellStyle name="Comma 4 6 27" xfId="18891"/>
    <cellStyle name="Comma 4 6 28" xfId="18892"/>
    <cellStyle name="Comma 4 6 29" xfId="18893"/>
    <cellStyle name="Comma 4 6 3" xfId="18894"/>
    <cellStyle name="Comma 4 6 3 10" xfId="18895"/>
    <cellStyle name="Comma 4 6 3 11" xfId="18896"/>
    <cellStyle name="Comma 4 6 3 12" xfId="18897"/>
    <cellStyle name="Comma 4 6 3 13" xfId="18898"/>
    <cellStyle name="Comma 4 6 3 14" xfId="18899"/>
    <cellStyle name="Comma 4 6 3 15" xfId="18900"/>
    <cellStyle name="Comma 4 6 3 16" xfId="18901"/>
    <cellStyle name="Comma 4 6 3 17" xfId="18902"/>
    <cellStyle name="Comma 4 6 3 18" xfId="18903"/>
    <cellStyle name="Comma 4 6 3 19" xfId="18904"/>
    <cellStyle name="Comma 4 6 3 2" xfId="18905"/>
    <cellStyle name="Comma 4 6 3 2 10" xfId="18906"/>
    <cellStyle name="Comma 4 6 3 2 10 10" xfId="18907"/>
    <cellStyle name="Comma 4 6 3 2 10 11" xfId="18908"/>
    <cellStyle name="Comma 4 6 3 2 10 12" xfId="18909"/>
    <cellStyle name="Comma 4 6 3 2 10 13" xfId="18910"/>
    <cellStyle name="Comma 4 6 3 2 10 14" xfId="18911"/>
    <cellStyle name="Comma 4 6 3 2 10 15" xfId="18912"/>
    <cellStyle name="Comma 4 6 3 2 10 16" xfId="18913"/>
    <cellStyle name="Comma 4 6 3 2 10 17" xfId="18914"/>
    <cellStyle name="Comma 4 6 3 2 10 18" xfId="18915"/>
    <cellStyle name="Comma 4 6 3 2 10 19" xfId="18916"/>
    <cellStyle name="Comma 4 6 3 2 10 2" xfId="18917"/>
    <cellStyle name="Comma 4 6 3 2 10 20" xfId="18918"/>
    <cellStyle name="Comma 4 6 3 2 10 21" xfId="18919"/>
    <cellStyle name="Comma 4 6 3 2 10 22" xfId="18920"/>
    <cellStyle name="Comma 4 6 3 2 10 3" xfId="18921"/>
    <cellStyle name="Comma 4 6 3 2 10 4" xfId="18922"/>
    <cellStyle name="Comma 4 6 3 2 10 5" xfId="18923"/>
    <cellStyle name="Comma 4 6 3 2 10 6" xfId="18924"/>
    <cellStyle name="Comma 4 6 3 2 10 7" xfId="18925"/>
    <cellStyle name="Comma 4 6 3 2 10 8" xfId="18926"/>
    <cellStyle name="Comma 4 6 3 2 10 9" xfId="18927"/>
    <cellStyle name="Comma 4 6 3 2 11" xfId="18928"/>
    <cellStyle name="Comma 4 6 3 2 11 10" xfId="18929"/>
    <cellStyle name="Comma 4 6 3 2 11 11" xfId="18930"/>
    <cellStyle name="Comma 4 6 3 2 11 12" xfId="18931"/>
    <cellStyle name="Comma 4 6 3 2 11 13" xfId="18932"/>
    <cellStyle name="Comma 4 6 3 2 11 14" xfId="18933"/>
    <cellStyle name="Comma 4 6 3 2 11 15" xfId="18934"/>
    <cellStyle name="Comma 4 6 3 2 11 16" xfId="18935"/>
    <cellStyle name="Comma 4 6 3 2 11 17" xfId="18936"/>
    <cellStyle name="Comma 4 6 3 2 11 18" xfId="18937"/>
    <cellStyle name="Comma 4 6 3 2 11 19" xfId="18938"/>
    <cellStyle name="Comma 4 6 3 2 11 2" xfId="18939"/>
    <cellStyle name="Comma 4 6 3 2 11 20" xfId="18940"/>
    <cellStyle name="Comma 4 6 3 2 11 21" xfId="18941"/>
    <cellStyle name="Comma 4 6 3 2 11 22" xfId="18942"/>
    <cellStyle name="Comma 4 6 3 2 11 3" xfId="18943"/>
    <cellStyle name="Comma 4 6 3 2 11 4" xfId="18944"/>
    <cellStyle name="Comma 4 6 3 2 11 5" xfId="18945"/>
    <cellStyle name="Comma 4 6 3 2 11 6" xfId="18946"/>
    <cellStyle name="Comma 4 6 3 2 11 7" xfId="18947"/>
    <cellStyle name="Comma 4 6 3 2 11 8" xfId="18948"/>
    <cellStyle name="Comma 4 6 3 2 11 9" xfId="18949"/>
    <cellStyle name="Comma 4 6 3 2 12" xfId="18950"/>
    <cellStyle name="Comma 4 6 3 2 12 10" xfId="18951"/>
    <cellStyle name="Comma 4 6 3 2 12 11" xfId="18952"/>
    <cellStyle name="Comma 4 6 3 2 12 12" xfId="18953"/>
    <cellStyle name="Comma 4 6 3 2 12 13" xfId="18954"/>
    <cellStyle name="Comma 4 6 3 2 12 14" xfId="18955"/>
    <cellStyle name="Comma 4 6 3 2 12 15" xfId="18956"/>
    <cellStyle name="Comma 4 6 3 2 12 16" xfId="18957"/>
    <cellStyle name="Comma 4 6 3 2 12 17" xfId="18958"/>
    <cellStyle name="Comma 4 6 3 2 12 18" xfId="18959"/>
    <cellStyle name="Comma 4 6 3 2 12 19" xfId="18960"/>
    <cellStyle name="Comma 4 6 3 2 12 2" xfId="18961"/>
    <cellStyle name="Comma 4 6 3 2 12 20" xfId="18962"/>
    <cellStyle name="Comma 4 6 3 2 12 21" xfId="18963"/>
    <cellStyle name="Comma 4 6 3 2 12 22" xfId="18964"/>
    <cellStyle name="Comma 4 6 3 2 12 3" xfId="18965"/>
    <cellStyle name="Comma 4 6 3 2 12 4" xfId="18966"/>
    <cellStyle name="Comma 4 6 3 2 12 5" xfId="18967"/>
    <cellStyle name="Comma 4 6 3 2 12 6" xfId="18968"/>
    <cellStyle name="Comma 4 6 3 2 12 7" xfId="18969"/>
    <cellStyle name="Comma 4 6 3 2 12 8" xfId="18970"/>
    <cellStyle name="Comma 4 6 3 2 12 9" xfId="18971"/>
    <cellStyle name="Comma 4 6 3 2 13" xfId="18972"/>
    <cellStyle name="Comma 4 6 3 2 13 10" xfId="18973"/>
    <cellStyle name="Comma 4 6 3 2 13 11" xfId="18974"/>
    <cellStyle name="Comma 4 6 3 2 13 12" xfId="18975"/>
    <cellStyle name="Comma 4 6 3 2 13 13" xfId="18976"/>
    <cellStyle name="Comma 4 6 3 2 13 14" xfId="18977"/>
    <cellStyle name="Comma 4 6 3 2 13 15" xfId="18978"/>
    <cellStyle name="Comma 4 6 3 2 13 16" xfId="18979"/>
    <cellStyle name="Comma 4 6 3 2 13 17" xfId="18980"/>
    <cellStyle name="Comma 4 6 3 2 13 18" xfId="18981"/>
    <cellStyle name="Comma 4 6 3 2 13 19" xfId="18982"/>
    <cellStyle name="Comma 4 6 3 2 13 2" xfId="18983"/>
    <cellStyle name="Comma 4 6 3 2 13 20" xfId="18984"/>
    <cellStyle name="Comma 4 6 3 2 13 21" xfId="18985"/>
    <cellStyle name="Comma 4 6 3 2 13 22" xfId="18986"/>
    <cellStyle name="Comma 4 6 3 2 13 3" xfId="18987"/>
    <cellStyle name="Comma 4 6 3 2 13 4" xfId="18988"/>
    <cellStyle name="Comma 4 6 3 2 13 5" xfId="18989"/>
    <cellStyle name="Comma 4 6 3 2 13 6" xfId="18990"/>
    <cellStyle name="Comma 4 6 3 2 13 7" xfId="18991"/>
    <cellStyle name="Comma 4 6 3 2 13 8" xfId="18992"/>
    <cellStyle name="Comma 4 6 3 2 13 9" xfId="18993"/>
    <cellStyle name="Comma 4 6 3 2 14" xfId="18994"/>
    <cellStyle name="Comma 4 6 3 2 14 10" xfId="18995"/>
    <cellStyle name="Comma 4 6 3 2 14 11" xfId="18996"/>
    <cellStyle name="Comma 4 6 3 2 14 12" xfId="18997"/>
    <cellStyle name="Comma 4 6 3 2 14 13" xfId="18998"/>
    <cellStyle name="Comma 4 6 3 2 14 14" xfId="18999"/>
    <cellStyle name="Comma 4 6 3 2 14 15" xfId="19000"/>
    <cellStyle name="Comma 4 6 3 2 14 16" xfId="19001"/>
    <cellStyle name="Comma 4 6 3 2 14 17" xfId="19002"/>
    <cellStyle name="Comma 4 6 3 2 14 18" xfId="19003"/>
    <cellStyle name="Comma 4 6 3 2 14 19" xfId="19004"/>
    <cellStyle name="Comma 4 6 3 2 14 2" xfId="19005"/>
    <cellStyle name="Comma 4 6 3 2 14 20" xfId="19006"/>
    <cellStyle name="Comma 4 6 3 2 14 21" xfId="19007"/>
    <cellStyle name="Comma 4 6 3 2 14 22" xfId="19008"/>
    <cellStyle name="Comma 4 6 3 2 14 3" xfId="19009"/>
    <cellStyle name="Comma 4 6 3 2 14 4" xfId="19010"/>
    <cellStyle name="Comma 4 6 3 2 14 5" xfId="19011"/>
    <cellStyle name="Comma 4 6 3 2 14 6" xfId="19012"/>
    <cellStyle name="Comma 4 6 3 2 14 7" xfId="19013"/>
    <cellStyle name="Comma 4 6 3 2 14 8" xfId="19014"/>
    <cellStyle name="Comma 4 6 3 2 14 9" xfId="19015"/>
    <cellStyle name="Comma 4 6 3 2 15" xfId="19016"/>
    <cellStyle name="Comma 4 6 3 2 15 10" xfId="19017"/>
    <cellStyle name="Comma 4 6 3 2 15 11" xfId="19018"/>
    <cellStyle name="Comma 4 6 3 2 15 12" xfId="19019"/>
    <cellStyle name="Comma 4 6 3 2 15 13" xfId="19020"/>
    <cellStyle name="Comma 4 6 3 2 15 14" xfId="19021"/>
    <cellStyle name="Comma 4 6 3 2 15 15" xfId="19022"/>
    <cellStyle name="Comma 4 6 3 2 15 16" xfId="19023"/>
    <cellStyle name="Comma 4 6 3 2 15 17" xfId="19024"/>
    <cellStyle name="Comma 4 6 3 2 15 18" xfId="19025"/>
    <cellStyle name="Comma 4 6 3 2 15 19" xfId="19026"/>
    <cellStyle name="Comma 4 6 3 2 15 2" xfId="19027"/>
    <cellStyle name="Comma 4 6 3 2 15 20" xfId="19028"/>
    <cellStyle name="Comma 4 6 3 2 15 21" xfId="19029"/>
    <cellStyle name="Comma 4 6 3 2 15 22" xfId="19030"/>
    <cellStyle name="Comma 4 6 3 2 15 3" xfId="19031"/>
    <cellStyle name="Comma 4 6 3 2 15 4" xfId="19032"/>
    <cellStyle name="Comma 4 6 3 2 15 5" xfId="19033"/>
    <cellStyle name="Comma 4 6 3 2 15 6" xfId="19034"/>
    <cellStyle name="Comma 4 6 3 2 15 7" xfId="19035"/>
    <cellStyle name="Comma 4 6 3 2 15 8" xfId="19036"/>
    <cellStyle name="Comma 4 6 3 2 15 9" xfId="19037"/>
    <cellStyle name="Comma 4 6 3 2 16" xfId="19038"/>
    <cellStyle name="Comma 4 6 3 2 16 10" xfId="19039"/>
    <cellStyle name="Comma 4 6 3 2 16 11" xfId="19040"/>
    <cellStyle name="Comma 4 6 3 2 16 12" xfId="19041"/>
    <cellStyle name="Comma 4 6 3 2 16 13" xfId="19042"/>
    <cellStyle name="Comma 4 6 3 2 16 14" xfId="19043"/>
    <cellStyle name="Comma 4 6 3 2 16 15" xfId="19044"/>
    <cellStyle name="Comma 4 6 3 2 16 16" xfId="19045"/>
    <cellStyle name="Comma 4 6 3 2 16 17" xfId="19046"/>
    <cellStyle name="Comma 4 6 3 2 16 18" xfId="19047"/>
    <cellStyle name="Comma 4 6 3 2 16 19" xfId="19048"/>
    <cellStyle name="Comma 4 6 3 2 16 2" xfId="19049"/>
    <cellStyle name="Comma 4 6 3 2 16 20" xfId="19050"/>
    <cellStyle name="Comma 4 6 3 2 16 21" xfId="19051"/>
    <cellStyle name="Comma 4 6 3 2 16 22" xfId="19052"/>
    <cellStyle name="Comma 4 6 3 2 16 3" xfId="19053"/>
    <cellStyle name="Comma 4 6 3 2 16 4" xfId="19054"/>
    <cellStyle name="Comma 4 6 3 2 16 5" xfId="19055"/>
    <cellStyle name="Comma 4 6 3 2 16 6" xfId="19056"/>
    <cellStyle name="Comma 4 6 3 2 16 7" xfId="19057"/>
    <cellStyle name="Comma 4 6 3 2 16 8" xfId="19058"/>
    <cellStyle name="Comma 4 6 3 2 16 9" xfId="19059"/>
    <cellStyle name="Comma 4 6 3 2 17" xfId="19060"/>
    <cellStyle name="Comma 4 6 3 2 17 10" xfId="19061"/>
    <cellStyle name="Comma 4 6 3 2 17 11" xfId="19062"/>
    <cellStyle name="Comma 4 6 3 2 17 12" xfId="19063"/>
    <cellStyle name="Comma 4 6 3 2 17 13" xfId="19064"/>
    <cellStyle name="Comma 4 6 3 2 17 14" xfId="19065"/>
    <cellStyle name="Comma 4 6 3 2 17 15" xfId="19066"/>
    <cellStyle name="Comma 4 6 3 2 17 16" xfId="19067"/>
    <cellStyle name="Comma 4 6 3 2 17 17" xfId="19068"/>
    <cellStyle name="Comma 4 6 3 2 17 18" xfId="19069"/>
    <cellStyle name="Comma 4 6 3 2 17 19" xfId="19070"/>
    <cellStyle name="Comma 4 6 3 2 17 2" xfId="19071"/>
    <cellStyle name="Comma 4 6 3 2 17 20" xfId="19072"/>
    <cellStyle name="Comma 4 6 3 2 17 21" xfId="19073"/>
    <cellStyle name="Comma 4 6 3 2 17 22" xfId="19074"/>
    <cellStyle name="Comma 4 6 3 2 17 3" xfId="19075"/>
    <cellStyle name="Comma 4 6 3 2 17 4" xfId="19076"/>
    <cellStyle name="Comma 4 6 3 2 17 5" xfId="19077"/>
    <cellStyle name="Comma 4 6 3 2 17 6" xfId="19078"/>
    <cellStyle name="Comma 4 6 3 2 17 7" xfId="19079"/>
    <cellStyle name="Comma 4 6 3 2 17 8" xfId="19080"/>
    <cellStyle name="Comma 4 6 3 2 17 9" xfId="19081"/>
    <cellStyle name="Comma 4 6 3 2 18" xfId="19082"/>
    <cellStyle name="Comma 4 6 3 2 18 10" xfId="19083"/>
    <cellStyle name="Comma 4 6 3 2 18 11" xfId="19084"/>
    <cellStyle name="Comma 4 6 3 2 18 12" xfId="19085"/>
    <cellStyle name="Comma 4 6 3 2 18 13" xfId="19086"/>
    <cellStyle name="Comma 4 6 3 2 18 14" xfId="19087"/>
    <cellStyle name="Comma 4 6 3 2 18 15" xfId="19088"/>
    <cellStyle name="Comma 4 6 3 2 18 16" xfId="19089"/>
    <cellStyle name="Comma 4 6 3 2 18 17" xfId="19090"/>
    <cellStyle name="Comma 4 6 3 2 18 18" xfId="19091"/>
    <cellStyle name="Comma 4 6 3 2 18 19" xfId="19092"/>
    <cellStyle name="Comma 4 6 3 2 18 2" xfId="19093"/>
    <cellStyle name="Comma 4 6 3 2 18 20" xfId="19094"/>
    <cellStyle name="Comma 4 6 3 2 18 21" xfId="19095"/>
    <cellStyle name="Comma 4 6 3 2 18 22" xfId="19096"/>
    <cellStyle name="Comma 4 6 3 2 18 3" xfId="19097"/>
    <cellStyle name="Comma 4 6 3 2 18 4" xfId="19098"/>
    <cellStyle name="Comma 4 6 3 2 18 5" xfId="19099"/>
    <cellStyle name="Comma 4 6 3 2 18 6" xfId="19100"/>
    <cellStyle name="Comma 4 6 3 2 18 7" xfId="19101"/>
    <cellStyle name="Comma 4 6 3 2 18 8" xfId="19102"/>
    <cellStyle name="Comma 4 6 3 2 18 9" xfId="19103"/>
    <cellStyle name="Comma 4 6 3 2 19" xfId="19104"/>
    <cellStyle name="Comma 4 6 3 2 19 10" xfId="19105"/>
    <cellStyle name="Comma 4 6 3 2 19 11" xfId="19106"/>
    <cellStyle name="Comma 4 6 3 2 19 12" xfId="19107"/>
    <cellStyle name="Comma 4 6 3 2 19 13" xfId="19108"/>
    <cellStyle name="Comma 4 6 3 2 19 14" xfId="19109"/>
    <cellStyle name="Comma 4 6 3 2 19 15" xfId="19110"/>
    <cellStyle name="Comma 4 6 3 2 19 16" xfId="19111"/>
    <cellStyle name="Comma 4 6 3 2 19 17" xfId="19112"/>
    <cellStyle name="Comma 4 6 3 2 19 18" xfId="19113"/>
    <cellStyle name="Comma 4 6 3 2 19 19" xfId="19114"/>
    <cellStyle name="Comma 4 6 3 2 19 2" xfId="19115"/>
    <cellStyle name="Comma 4 6 3 2 19 20" xfId="19116"/>
    <cellStyle name="Comma 4 6 3 2 19 21" xfId="19117"/>
    <cellStyle name="Comma 4 6 3 2 19 22" xfId="19118"/>
    <cellStyle name="Comma 4 6 3 2 19 3" xfId="19119"/>
    <cellStyle name="Comma 4 6 3 2 19 4" xfId="19120"/>
    <cellStyle name="Comma 4 6 3 2 19 5" xfId="19121"/>
    <cellStyle name="Comma 4 6 3 2 19 6" xfId="19122"/>
    <cellStyle name="Comma 4 6 3 2 19 7" xfId="19123"/>
    <cellStyle name="Comma 4 6 3 2 19 8" xfId="19124"/>
    <cellStyle name="Comma 4 6 3 2 19 9" xfId="19125"/>
    <cellStyle name="Comma 4 6 3 2 2" xfId="19126"/>
    <cellStyle name="Comma 4 6 3 2 20" xfId="19127"/>
    <cellStyle name="Comma 4 6 3 2 21" xfId="19128"/>
    <cellStyle name="Comma 4 6 3 2 22" xfId="19129"/>
    <cellStyle name="Comma 4 6 3 2 23" xfId="19130"/>
    <cellStyle name="Comma 4 6 3 2 24" xfId="19131"/>
    <cellStyle name="Comma 4 6 3 2 25" xfId="19132"/>
    <cellStyle name="Comma 4 6 3 2 26" xfId="19133"/>
    <cellStyle name="Comma 4 6 3 2 27" xfId="19134"/>
    <cellStyle name="Comma 4 6 3 2 28" xfId="19135"/>
    <cellStyle name="Comma 4 6 3 2 29" xfId="19136"/>
    <cellStyle name="Comma 4 6 3 2 3" xfId="19137"/>
    <cellStyle name="Comma 4 6 3 2 30" xfId="19138"/>
    <cellStyle name="Comma 4 6 3 2 31" xfId="19139"/>
    <cellStyle name="Comma 4 6 3 2 32" xfId="19140"/>
    <cellStyle name="Comma 4 6 3 2 33" xfId="19141"/>
    <cellStyle name="Comma 4 6 3 2 34" xfId="19142"/>
    <cellStyle name="Comma 4 6 3 2 35" xfId="19143"/>
    <cellStyle name="Comma 4 6 3 2 36" xfId="19144"/>
    <cellStyle name="Comma 4 6 3 2 37" xfId="19145"/>
    <cellStyle name="Comma 4 6 3 2 38" xfId="19146"/>
    <cellStyle name="Comma 4 6 3 2 39" xfId="19147"/>
    <cellStyle name="Comma 4 6 3 2 4" xfId="19148"/>
    <cellStyle name="Comma 4 6 3 2 40" xfId="19149"/>
    <cellStyle name="Comma 4 6 3 2 5" xfId="19150"/>
    <cellStyle name="Comma 4 6 3 2 6" xfId="19151"/>
    <cellStyle name="Comma 4 6 3 2 7" xfId="19152"/>
    <cellStyle name="Comma 4 6 3 2 8" xfId="19153"/>
    <cellStyle name="Comma 4 6 3 2 9" xfId="19154"/>
    <cellStyle name="Comma 4 6 3 2 9 10" xfId="19155"/>
    <cellStyle name="Comma 4 6 3 2 9 11" xfId="19156"/>
    <cellStyle name="Comma 4 6 3 2 9 12" xfId="19157"/>
    <cellStyle name="Comma 4 6 3 2 9 13" xfId="19158"/>
    <cellStyle name="Comma 4 6 3 2 9 14" xfId="19159"/>
    <cellStyle name="Comma 4 6 3 2 9 15" xfId="19160"/>
    <cellStyle name="Comma 4 6 3 2 9 16" xfId="19161"/>
    <cellStyle name="Comma 4 6 3 2 9 17" xfId="19162"/>
    <cellStyle name="Comma 4 6 3 2 9 18" xfId="19163"/>
    <cellStyle name="Comma 4 6 3 2 9 19" xfId="19164"/>
    <cellStyle name="Comma 4 6 3 2 9 2" xfId="19165"/>
    <cellStyle name="Comma 4 6 3 2 9 20" xfId="19166"/>
    <cellStyle name="Comma 4 6 3 2 9 21" xfId="19167"/>
    <cellStyle name="Comma 4 6 3 2 9 22" xfId="19168"/>
    <cellStyle name="Comma 4 6 3 2 9 3" xfId="19169"/>
    <cellStyle name="Comma 4 6 3 2 9 4" xfId="19170"/>
    <cellStyle name="Comma 4 6 3 2 9 5" xfId="19171"/>
    <cellStyle name="Comma 4 6 3 2 9 6" xfId="19172"/>
    <cellStyle name="Comma 4 6 3 2 9 7" xfId="19173"/>
    <cellStyle name="Comma 4 6 3 2 9 8" xfId="19174"/>
    <cellStyle name="Comma 4 6 3 2 9 9" xfId="19175"/>
    <cellStyle name="Comma 4 6 3 20" xfId="19176"/>
    <cellStyle name="Comma 4 6 3 21" xfId="19177"/>
    <cellStyle name="Comma 4 6 3 22" xfId="19178"/>
    <cellStyle name="Comma 4 6 3 23" xfId="19179"/>
    <cellStyle name="Comma 4 6 3 24" xfId="19180"/>
    <cellStyle name="Comma 4 6 3 25" xfId="19181"/>
    <cellStyle name="Comma 4 6 3 26" xfId="19182"/>
    <cellStyle name="Comma 4 6 3 27" xfId="19183"/>
    <cellStyle name="Comma 4 6 3 28" xfId="19184"/>
    <cellStyle name="Comma 4 6 3 29" xfId="19185"/>
    <cellStyle name="Comma 4 6 3 3" xfId="19186"/>
    <cellStyle name="Comma 4 6 3 30" xfId="19187"/>
    <cellStyle name="Comma 4 6 3 31" xfId="19188"/>
    <cellStyle name="Comma 4 6 3 32" xfId="19189"/>
    <cellStyle name="Comma 4 6 3 33" xfId="19190"/>
    <cellStyle name="Comma 4 6 3 34" xfId="19191"/>
    <cellStyle name="Comma 4 6 3 35" xfId="19192"/>
    <cellStyle name="Comma 4 6 3 36" xfId="19193"/>
    <cellStyle name="Comma 4 6 3 37" xfId="19194"/>
    <cellStyle name="Comma 4 6 3 38" xfId="19195"/>
    <cellStyle name="Comma 4 6 3 39" xfId="19196"/>
    <cellStyle name="Comma 4 6 3 4" xfId="19197"/>
    <cellStyle name="Comma 4 6 3 40" xfId="19198"/>
    <cellStyle name="Comma 4 6 3 5" xfId="19199"/>
    <cellStyle name="Comma 4 6 3 6" xfId="19200"/>
    <cellStyle name="Comma 4 6 3 7" xfId="19201"/>
    <cellStyle name="Comma 4 6 3 8" xfId="19202"/>
    <cellStyle name="Comma 4 6 3 9" xfId="19203"/>
    <cellStyle name="Comma 4 6 30" xfId="19204"/>
    <cellStyle name="Comma 4 6 31" xfId="19205"/>
    <cellStyle name="Comma 4 6 32" xfId="19206"/>
    <cellStyle name="Comma 4 6 33" xfId="19207"/>
    <cellStyle name="Comma 4 6 34" xfId="19208"/>
    <cellStyle name="Comma 4 6 35" xfId="19209"/>
    <cellStyle name="Comma 4 6 36" xfId="19210"/>
    <cellStyle name="Comma 4 6 37" xfId="19211"/>
    <cellStyle name="Comma 4 6 38" xfId="19212"/>
    <cellStyle name="Comma 4 6 39" xfId="19213"/>
    <cellStyle name="Comma 4 6 4" xfId="19214"/>
    <cellStyle name="Comma 4 6 4 10" xfId="19215"/>
    <cellStyle name="Comma 4 6 4 10 10" xfId="19216"/>
    <cellStyle name="Comma 4 6 4 10 11" xfId="19217"/>
    <cellStyle name="Comma 4 6 4 10 12" xfId="19218"/>
    <cellStyle name="Comma 4 6 4 10 13" xfId="19219"/>
    <cellStyle name="Comma 4 6 4 10 14" xfId="19220"/>
    <cellStyle name="Comma 4 6 4 10 15" xfId="19221"/>
    <cellStyle name="Comma 4 6 4 10 16" xfId="19222"/>
    <cellStyle name="Comma 4 6 4 10 17" xfId="19223"/>
    <cellStyle name="Comma 4 6 4 10 18" xfId="19224"/>
    <cellStyle name="Comma 4 6 4 10 19" xfId="19225"/>
    <cellStyle name="Comma 4 6 4 10 2" xfId="19226"/>
    <cellStyle name="Comma 4 6 4 10 20" xfId="19227"/>
    <cellStyle name="Comma 4 6 4 10 21" xfId="19228"/>
    <cellStyle name="Comma 4 6 4 10 22" xfId="19229"/>
    <cellStyle name="Comma 4 6 4 10 3" xfId="19230"/>
    <cellStyle name="Comma 4 6 4 10 4" xfId="19231"/>
    <cellStyle name="Comma 4 6 4 10 5" xfId="19232"/>
    <cellStyle name="Comma 4 6 4 10 6" xfId="19233"/>
    <cellStyle name="Comma 4 6 4 10 7" xfId="19234"/>
    <cellStyle name="Comma 4 6 4 10 8" xfId="19235"/>
    <cellStyle name="Comma 4 6 4 10 9" xfId="19236"/>
    <cellStyle name="Comma 4 6 4 11" xfId="19237"/>
    <cellStyle name="Comma 4 6 4 11 10" xfId="19238"/>
    <cellStyle name="Comma 4 6 4 11 11" xfId="19239"/>
    <cellStyle name="Comma 4 6 4 11 12" xfId="19240"/>
    <cellStyle name="Comma 4 6 4 11 13" xfId="19241"/>
    <cellStyle name="Comma 4 6 4 11 14" xfId="19242"/>
    <cellStyle name="Comma 4 6 4 11 15" xfId="19243"/>
    <cellStyle name="Comma 4 6 4 11 16" xfId="19244"/>
    <cellStyle name="Comma 4 6 4 11 17" xfId="19245"/>
    <cellStyle name="Comma 4 6 4 11 18" xfId="19246"/>
    <cellStyle name="Comma 4 6 4 11 19" xfId="19247"/>
    <cellStyle name="Comma 4 6 4 11 2" xfId="19248"/>
    <cellStyle name="Comma 4 6 4 11 20" xfId="19249"/>
    <cellStyle name="Comma 4 6 4 11 21" xfId="19250"/>
    <cellStyle name="Comma 4 6 4 11 22" xfId="19251"/>
    <cellStyle name="Comma 4 6 4 11 3" xfId="19252"/>
    <cellStyle name="Comma 4 6 4 11 4" xfId="19253"/>
    <cellStyle name="Comma 4 6 4 11 5" xfId="19254"/>
    <cellStyle name="Comma 4 6 4 11 6" xfId="19255"/>
    <cellStyle name="Comma 4 6 4 11 7" xfId="19256"/>
    <cellStyle name="Comma 4 6 4 11 8" xfId="19257"/>
    <cellStyle name="Comma 4 6 4 11 9" xfId="19258"/>
    <cellStyle name="Comma 4 6 4 12" xfId="19259"/>
    <cellStyle name="Comma 4 6 4 12 10" xfId="19260"/>
    <cellStyle name="Comma 4 6 4 12 11" xfId="19261"/>
    <cellStyle name="Comma 4 6 4 12 12" xfId="19262"/>
    <cellStyle name="Comma 4 6 4 12 13" xfId="19263"/>
    <cellStyle name="Comma 4 6 4 12 14" xfId="19264"/>
    <cellStyle name="Comma 4 6 4 12 15" xfId="19265"/>
    <cellStyle name="Comma 4 6 4 12 16" xfId="19266"/>
    <cellStyle name="Comma 4 6 4 12 17" xfId="19267"/>
    <cellStyle name="Comma 4 6 4 12 18" xfId="19268"/>
    <cellStyle name="Comma 4 6 4 12 19" xfId="19269"/>
    <cellStyle name="Comma 4 6 4 12 2" xfId="19270"/>
    <cellStyle name="Comma 4 6 4 12 20" xfId="19271"/>
    <cellStyle name="Comma 4 6 4 12 21" xfId="19272"/>
    <cellStyle name="Comma 4 6 4 12 22" xfId="19273"/>
    <cellStyle name="Comma 4 6 4 12 3" xfId="19274"/>
    <cellStyle name="Comma 4 6 4 12 4" xfId="19275"/>
    <cellStyle name="Comma 4 6 4 12 5" xfId="19276"/>
    <cellStyle name="Comma 4 6 4 12 6" xfId="19277"/>
    <cellStyle name="Comma 4 6 4 12 7" xfId="19278"/>
    <cellStyle name="Comma 4 6 4 12 8" xfId="19279"/>
    <cellStyle name="Comma 4 6 4 12 9" xfId="19280"/>
    <cellStyle name="Comma 4 6 4 13" xfId="19281"/>
    <cellStyle name="Comma 4 6 4 14" xfId="19282"/>
    <cellStyle name="Comma 4 6 4 15" xfId="19283"/>
    <cellStyle name="Comma 4 6 4 16" xfId="19284"/>
    <cellStyle name="Comma 4 6 4 17" xfId="19285"/>
    <cellStyle name="Comma 4 6 4 18" xfId="19286"/>
    <cellStyle name="Comma 4 6 4 19" xfId="19287"/>
    <cellStyle name="Comma 4 6 4 2" xfId="19288"/>
    <cellStyle name="Comma 4 6 4 2 10" xfId="19289"/>
    <cellStyle name="Comma 4 6 4 2 11" xfId="19290"/>
    <cellStyle name="Comma 4 6 4 2 12" xfId="19291"/>
    <cellStyle name="Comma 4 6 4 2 13" xfId="19292"/>
    <cellStyle name="Comma 4 6 4 2 14" xfId="19293"/>
    <cellStyle name="Comma 4 6 4 2 15" xfId="19294"/>
    <cellStyle name="Comma 4 6 4 2 16" xfId="19295"/>
    <cellStyle name="Comma 4 6 4 2 17" xfId="19296"/>
    <cellStyle name="Comma 4 6 4 2 18" xfId="19297"/>
    <cellStyle name="Comma 4 6 4 2 19" xfId="19298"/>
    <cellStyle name="Comma 4 6 4 2 2" xfId="19299"/>
    <cellStyle name="Comma 4 6 4 2 20" xfId="19300"/>
    <cellStyle name="Comma 4 6 4 2 21" xfId="19301"/>
    <cellStyle name="Comma 4 6 4 2 22" xfId="19302"/>
    <cellStyle name="Comma 4 6 4 2 3" xfId="19303"/>
    <cellStyle name="Comma 4 6 4 2 4" xfId="19304"/>
    <cellStyle name="Comma 4 6 4 2 5" xfId="19305"/>
    <cellStyle name="Comma 4 6 4 2 6" xfId="19306"/>
    <cellStyle name="Comma 4 6 4 2 7" xfId="19307"/>
    <cellStyle name="Comma 4 6 4 2 8" xfId="19308"/>
    <cellStyle name="Comma 4 6 4 2 9" xfId="19309"/>
    <cellStyle name="Comma 4 6 4 20" xfId="19310"/>
    <cellStyle name="Comma 4 6 4 21" xfId="19311"/>
    <cellStyle name="Comma 4 6 4 22" xfId="19312"/>
    <cellStyle name="Comma 4 6 4 23" xfId="19313"/>
    <cellStyle name="Comma 4 6 4 24" xfId="19314"/>
    <cellStyle name="Comma 4 6 4 25" xfId="19315"/>
    <cellStyle name="Comma 4 6 4 26" xfId="19316"/>
    <cellStyle name="Comma 4 6 4 27" xfId="19317"/>
    <cellStyle name="Comma 4 6 4 28" xfId="19318"/>
    <cellStyle name="Comma 4 6 4 29" xfId="19319"/>
    <cellStyle name="Comma 4 6 4 3" xfId="19320"/>
    <cellStyle name="Comma 4 6 4 3 10" xfId="19321"/>
    <cellStyle name="Comma 4 6 4 3 11" xfId="19322"/>
    <cellStyle name="Comma 4 6 4 3 12" xfId="19323"/>
    <cellStyle name="Comma 4 6 4 3 13" xfId="19324"/>
    <cellStyle name="Comma 4 6 4 3 14" xfId="19325"/>
    <cellStyle name="Comma 4 6 4 3 15" xfId="19326"/>
    <cellStyle name="Comma 4 6 4 3 16" xfId="19327"/>
    <cellStyle name="Comma 4 6 4 3 17" xfId="19328"/>
    <cellStyle name="Comma 4 6 4 3 18" xfId="19329"/>
    <cellStyle name="Comma 4 6 4 3 19" xfId="19330"/>
    <cellStyle name="Comma 4 6 4 3 2" xfId="19331"/>
    <cellStyle name="Comma 4 6 4 3 20" xfId="19332"/>
    <cellStyle name="Comma 4 6 4 3 21" xfId="19333"/>
    <cellStyle name="Comma 4 6 4 3 22" xfId="19334"/>
    <cellStyle name="Comma 4 6 4 3 3" xfId="19335"/>
    <cellStyle name="Comma 4 6 4 3 4" xfId="19336"/>
    <cellStyle name="Comma 4 6 4 3 5" xfId="19337"/>
    <cellStyle name="Comma 4 6 4 3 6" xfId="19338"/>
    <cellStyle name="Comma 4 6 4 3 7" xfId="19339"/>
    <cellStyle name="Comma 4 6 4 3 8" xfId="19340"/>
    <cellStyle name="Comma 4 6 4 3 9" xfId="19341"/>
    <cellStyle name="Comma 4 6 4 30" xfId="19342"/>
    <cellStyle name="Comma 4 6 4 31" xfId="19343"/>
    <cellStyle name="Comma 4 6 4 32" xfId="19344"/>
    <cellStyle name="Comma 4 6 4 33" xfId="19345"/>
    <cellStyle name="Comma 4 6 4 4" xfId="19346"/>
    <cellStyle name="Comma 4 6 4 4 10" xfId="19347"/>
    <cellStyle name="Comma 4 6 4 4 11" xfId="19348"/>
    <cellStyle name="Comma 4 6 4 4 12" xfId="19349"/>
    <cellStyle name="Comma 4 6 4 4 13" xfId="19350"/>
    <cellStyle name="Comma 4 6 4 4 14" xfId="19351"/>
    <cellStyle name="Comma 4 6 4 4 15" xfId="19352"/>
    <cellStyle name="Comma 4 6 4 4 16" xfId="19353"/>
    <cellStyle name="Comma 4 6 4 4 17" xfId="19354"/>
    <cellStyle name="Comma 4 6 4 4 18" xfId="19355"/>
    <cellStyle name="Comma 4 6 4 4 19" xfId="19356"/>
    <cellStyle name="Comma 4 6 4 4 2" xfId="19357"/>
    <cellStyle name="Comma 4 6 4 4 20" xfId="19358"/>
    <cellStyle name="Comma 4 6 4 4 21" xfId="19359"/>
    <cellStyle name="Comma 4 6 4 4 22" xfId="19360"/>
    <cellStyle name="Comma 4 6 4 4 3" xfId="19361"/>
    <cellStyle name="Comma 4 6 4 4 4" xfId="19362"/>
    <cellStyle name="Comma 4 6 4 4 5" xfId="19363"/>
    <cellStyle name="Comma 4 6 4 4 6" xfId="19364"/>
    <cellStyle name="Comma 4 6 4 4 7" xfId="19365"/>
    <cellStyle name="Comma 4 6 4 4 8" xfId="19366"/>
    <cellStyle name="Comma 4 6 4 4 9" xfId="19367"/>
    <cellStyle name="Comma 4 6 4 5" xfId="19368"/>
    <cellStyle name="Comma 4 6 4 5 10" xfId="19369"/>
    <cellStyle name="Comma 4 6 4 5 11" xfId="19370"/>
    <cellStyle name="Comma 4 6 4 5 12" xfId="19371"/>
    <cellStyle name="Comma 4 6 4 5 13" xfId="19372"/>
    <cellStyle name="Comma 4 6 4 5 14" xfId="19373"/>
    <cellStyle name="Comma 4 6 4 5 15" xfId="19374"/>
    <cellStyle name="Comma 4 6 4 5 16" xfId="19375"/>
    <cellStyle name="Comma 4 6 4 5 17" xfId="19376"/>
    <cellStyle name="Comma 4 6 4 5 18" xfId="19377"/>
    <cellStyle name="Comma 4 6 4 5 19" xfId="19378"/>
    <cellStyle name="Comma 4 6 4 5 2" xfId="19379"/>
    <cellStyle name="Comma 4 6 4 5 20" xfId="19380"/>
    <cellStyle name="Comma 4 6 4 5 21" xfId="19381"/>
    <cellStyle name="Comma 4 6 4 5 22" xfId="19382"/>
    <cellStyle name="Comma 4 6 4 5 3" xfId="19383"/>
    <cellStyle name="Comma 4 6 4 5 4" xfId="19384"/>
    <cellStyle name="Comma 4 6 4 5 5" xfId="19385"/>
    <cellStyle name="Comma 4 6 4 5 6" xfId="19386"/>
    <cellStyle name="Comma 4 6 4 5 7" xfId="19387"/>
    <cellStyle name="Comma 4 6 4 5 8" xfId="19388"/>
    <cellStyle name="Comma 4 6 4 5 9" xfId="19389"/>
    <cellStyle name="Comma 4 6 4 6" xfId="19390"/>
    <cellStyle name="Comma 4 6 4 6 10" xfId="19391"/>
    <cellStyle name="Comma 4 6 4 6 11" xfId="19392"/>
    <cellStyle name="Comma 4 6 4 6 12" xfId="19393"/>
    <cellStyle name="Comma 4 6 4 6 13" xfId="19394"/>
    <cellStyle name="Comma 4 6 4 6 14" xfId="19395"/>
    <cellStyle name="Comma 4 6 4 6 15" xfId="19396"/>
    <cellStyle name="Comma 4 6 4 6 16" xfId="19397"/>
    <cellStyle name="Comma 4 6 4 6 17" xfId="19398"/>
    <cellStyle name="Comma 4 6 4 6 18" xfId="19399"/>
    <cellStyle name="Comma 4 6 4 6 19" xfId="19400"/>
    <cellStyle name="Comma 4 6 4 6 2" xfId="19401"/>
    <cellStyle name="Comma 4 6 4 6 20" xfId="19402"/>
    <cellStyle name="Comma 4 6 4 6 21" xfId="19403"/>
    <cellStyle name="Comma 4 6 4 6 22" xfId="19404"/>
    <cellStyle name="Comma 4 6 4 6 3" xfId="19405"/>
    <cellStyle name="Comma 4 6 4 6 4" xfId="19406"/>
    <cellStyle name="Comma 4 6 4 6 5" xfId="19407"/>
    <cellStyle name="Comma 4 6 4 6 6" xfId="19408"/>
    <cellStyle name="Comma 4 6 4 6 7" xfId="19409"/>
    <cellStyle name="Comma 4 6 4 6 8" xfId="19410"/>
    <cellStyle name="Comma 4 6 4 6 9" xfId="19411"/>
    <cellStyle name="Comma 4 6 4 7" xfId="19412"/>
    <cellStyle name="Comma 4 6 4 7 10" xfId="19413"/>
    <cellStyle name="Comma 4 6 4 7 11" xfId="19414"/>
    <cellStyle name="Comma 4 6 4 7 12" xfId="19415"/>
    <cellStyle name="Comma 4 6 4 7 13" xfId="19416"/>
    <cellStyle name="Comma 4 6 4 7 14" xfId="19417"/>
    <cellStyle name="Comma 4 6 4 7 15" xfId="19418"/>
    <cellStyle name="Comma 4 6 4 7 16" xfId="19419"/>
    <cellStyle name="Comma 4 6 4 7 17" xfId="19420"/>
    <cellStyle name="Comma 4 6 4 7 18" xfId="19421"/>
    <cellStyle name="Comma 4 6 4 7 19" xfId="19422"/>
    <cellStyle name="Comma 4 6 4 7 2" xfId="19423"/>
    <cellStyle name="Comma 4 6 4 7 20" xfId="19424"/>
    <cellStyle name="Comma 4 6 4 7 21" xfId="19425"/>
    <cellStyle name="Comma 4 6 4 7 22" xfId="19426"/>
    <cellStyle name="Comma 4 6 4 7 3" xfId="19427"/>
    <cellStyle name="Comma 4 6 4 7 4" xfId="19428"/>
    <cellStyle name="Comma 4 6 4 7 5" xfId="19429"/>
    <cellStyle name="Comma 4 6 4 7 6" xfId="19430"/>
    <cellStyle name="Comma 4 6 4 7 7" xfId="19431"/>
    <cellStyle name="Comma 4 6 4 7 8" xfId="19432"/>
    <cellStyle name="Comma 4 6 4 7 9" xfId="19433"/>
    <cellStyle name="Comma 4 6 4 8" xfId="19434"/>
    <cellStyle name="Comma 4 6 4 8 10" xfId="19435"/>
    <cellStyle name="Comma 4 6 4 8 11" xfId="19436"/>
    <cellStyle name="Comma 4 6 4 8 12" xfId="19437"/>
    <cellStyle name="Comma 4 6 4 8 13" xfId="19438"/>
    <cellStyle name="Comma 4 6 4 8 14" xfId="19439"/>
    <cellStyle name="Comma 4 6 4 8 15" xfId="19440"/>
    <cellStyle name="Comma 4 6 4 8 16" xfId="19441"/>
    <cellStyle name="Comma 4 6 4 8 17" xfId="19442"/>
    <cellStyle name="Comma 4 6 4 8 18" xfId="19443"/>
    <cellStyle name="Comma 4 6 4 8 19" xfId="19444"/>
    <cellStyle name="Comma 4 6 4 8 2" xfId="19445"/>
    <cellStyle name="Comma 4 6 4 8 20" xfId="19446"/>
    <cellStyle name="Comma 4 6 4 8 21" xfId="19447"/>
    <cellStyle name="Comma 4 6 4 8 22" xfId="19448"/>
    <cellStyle name="Comma 4 6 4 8 3" xfId="19449"/>
    <cellStyle name="Comma 4 6 4 8 4" xfId="19450"/>
    <cellStyle name="Comma 4 6 4 8 5" xfId="19451"/>
    <cellStyle name="Comma 4 6 4 8 6" xfId="19452"/>
    <cellStyle name="Comma 4 6 4 8 7" xfId="19453"/>
    <cellStyle name="Comma 4 6 4 8 8" xfId="19454"/>
    <cellStyle name="Comma 4 6 4 8 9" xfId="19455"/>
    <cellStyle name="Comma 4 6 4 9" xfId="19456"/>
    <cellStyle name="Comma 4 6 4 9 10" xfId="19457"/>
    <cellStyle name="Comma 4 6 4 9 11" xfId="19458"/>
    <cellStyle name="Comma 4 6 4 9 12" xfId="19459"/>
    <cellStyle name="Comma 4 6 4 9 13" xfId="19460"/>
    <cellStyle name="Comma 4 6 4 9 14" xfId="19461"/>
    <cellStyle name="Comma 4 6 4 9 15" xfId="19462"/>
    <cellStyle name="Comma 4 6 4 9 16" xfId="19463"/>
    <cellStyle name="Comma 4 6 4 9 17" xfId="19464"/>
    <cellStyle name="Comma 4 6 4 9 18" xfId="19465"/>
    <cellStyle name="Comma 4 6 4 9 19" xfId="19466"/>
    <cellStyle name="Comma 4 6 4 9 2" xfId="19467"/>
    <cellStyle name="Comma 4 6 4 9 20" xfId="19468"/>
    <cellStyle name="Comma 4 6 4 9 21" xfId="19469"/>
    <cellStyle name="Comma 4 6 4 9 22" xfId="19470"/>
    <cellStyle name="Comma 4 6 4 9 3" xfId="19471"/>
    <cellStyle name="Comma 4 6 4 9 4" xfId="19472"/>
    <cellStyle name="Comma 4 6 4 9 5" xfId="19473"/>
    <cellStyle name="Comma 4 6 4 9 6" xfId="19474"/>
    <cellStyle name="Comma 4 6 4 9 7" xfId="19475"/>
    <cellStyle name="Comma 4 6 4 9 8" xfId="19476"/>
    <cellStyle name="Comma 4 6 4 9 9" xfId="19477"/>
    <cellStyle name="Comma 4 6 40" xfId="19478"/>
    <cellStyle name="Comma 4 6 41" xfId="19479"/>
    <cellStyle name="Comma 4 6 42" xfId="19480"/>
    <cellStyle name="Comma 4 6 43" xfId="19481"/>
    <cellStyle name="Comma 4 6 44" xfId="19482"/>
    <cellStyle name="Comma 4 6 45" xfId="19483"/>
    <cellStyle name="Comma 4 6 5" xfId="19484"/>
    <cellStyle name="Comma 4 6 5 10" xfId="19485"/>
    <cellStyle name="Comma 4 6 5 10 10" xfId="19486"/>
    <cellStyle name="Comma 4 6 5 10 11" xfId="19487"/>
    <cellStyle name="Comma 4 6 5 10 12" xfId="19488"/>
    <cellStyle name="Comma 4 6 5 10 13" xfId="19489"/>
    <cellStyle name="Comma 4 6 5 10 14" xfId="19490"/>
    <cellStyle name="Comma 4 6 5 10 15" xfId="19491"/>
    <cellStyle name="Comma 4 6 5 10 16" xfId="19492"/>
    <cellStyle name="Comma 4 6 5 10 17" xfId="19493"/>
    <cellStyle name="Comma 4 6 5 10 18" xfId="19494"/>
    <cellStyle name="Comma 4 6 5 10 19" xfId="19495"/>
    <cellStyle name="Comma 4 6 5 10 2" xfId="19496"/>
    <cellStyle name="Comma 4 6 5 10 20" xfId="19497"/>
    <cellStyle name="Comma 4 6 5 10 21" xfId="19498"/>
    <cellStyle name="Comma 4 6 5 10 22" xfId="19499"/>
    <cellStyle name="Comma 4 6 5 10 3" xfId="19500"/>
    <cellStyle name="Comma 4 6 5 10 4" xfId="19501"/>
    <cellStyle name="Comma 4 6 5 10 5" xfId="19502"/>
    <cellStyle name="Comma 4 6 5 10 6" xfId="19503"/>
    <cellStyle name="Comma 4 6 5 10 7" xfId="19504"/>
    <cellStyle name="Comma 4 6 5 10 8" xfId="19505"/>
    <cellStyle name="Comma 4 6 5 10 9" xfId="19506"/>
    <cellStyle name="Comma 4 6 5 11" xfId="19507"/>
    <cellStyle name="Comma 4 6 5 11 10" xfId="19508"/>
    <cellStyle name="Comma 4 6 5 11 11" xfId="19509"/>
    <cellStyle name="Comma 4 6 5 11 12" xfId="19510"/>
    <cellStyle name="Comma 4 6 5 11 13" xfId="19511"/>
    <cellStyle name="Comma 4 6 5 11 14" xfId="19512"/>
    <cellStyle name="Comma 4 6 5 11 15" xfId="19513"/>
    <cellStyle name="Comma 4 6 5 11 16" xfId="19514"/>
    <cellStyle name="Comma 4 6 5 11 17" xfId="19515"/>
    <cellStyle name="Comma 4 6 5 11 18" xfId="19516"/>
    <cellStyle name="Comma 4 6 5 11 19" xfId="19517"/>
    <cellStyle name="Comma 4 6 5 11 2" xfId="19518"/>
    <cellStyle name="Comma 4 6 5 11 20" xfId="19519"/>
    <cellStyle name="Comma 4 6 5 11 21" xfId="19520"/>
    <cellStyle name="Comma 4 6 5 11 22" xfId="19521"/>
    <cellStyle name="Comma 4 6 5 11 3" xfId="19522"/>
    <cellStyle name="Comma 4 6 5 11 4" xfId="19523"/>
    <cellStyle name="Comma 4 6 5 11 5" xfId="19524"/>
    <cellStyle name="Comma 4 6 5 11 6" xfId="19525"/>
    <cellStyle name="Comma 4 6 5 11 7" xfId="19526"/>
    <cellStyle name="Comma 4 6 5 11 8" xfId="19527"/>
    <cellStyle name="Comma 4 6 5 11 9" xfId="19528"/>
    <cellStyle name="Comma 4 6 5 12" xfId="19529"/>
    <cellStyle name="Comma 4 6 5 12 10" xfId="19530"/>
    <cellStyle name="Comma 4 6 5 12 11" xfId="19531"/>
    <cellStyle name="Comma 4 6 5 12 12" xfId="19532"/>
    <cellStyle name="Comma 4 6 5 12 13" xfId="19533"/>
    <cellStyle name="Comma 4 6 5 12 14" xfId="19534"/>
    <cellStyle name="Comma 4 6 5 12 15" xfId="19535"/>
    <cellStyle name="Comma 4 6 5 12 16" xfId="19536"/>
    <cellStyle name="Comma 4 6 5 12 17" xfId="19537"/>
    <cellStyle name="Comma 4 6 5 12 18" xfId="19538"/>
    <cellStyle name="Comma 4 6 5 12 19" xfId="19539"/>
    <cellStyle name="Comma 4 6 5 12 2" xfId="19540"/>
    <cellStyle name="Comma 4 6 5 12 20" xfId="19541"/>
    <cellStyle name="Comma 4 6 5 12 21" xfId="19542"/>
    <cellStyle name="Comma 4 6 5 12 22" xfId="19543"/>
    <cellStyle name="Comma 4 6 5 12 3" xfId="19544"/>
    <cellStyle name="Comma 4 6 5 12 4" xfId="19545"/>
    <cellStyle name="Comma 4 6 5 12 5" xfId="19546"/>
    <cellStyle name="Comma 4 6 5 12 6" xfId="19547"/>
    <cellStyle name="Comma 4 6 5 12 7" xfId="19548"/>
    <cellStyle name="Comma 4 6 5 12 8" xfId="19549"/>
    <cellStyle name="Comma 4 6 5 12 9" xfId="19550"/>
    <cellStyle name="Comma 4 6 5 13" xfId="19551"/>
    <cellStyle name="Comma 4 6 5 14" xfId="19552"/>
    <cellStyle name="Comma 4 6 5 15" xfId="19553"/>
    <cellStyle name="Comma 4 6 5 16" xfId="19554"/>
    <cellStyle name="Comma 4 6 5 17" xfId="19555"/>
    <cellStyle name="Comma 4 6 5 18" xfId="19556"/>
    <cellStyle name="Comma 4 6 5 19" xfId="19557"/>
    <cellStyle name="Comma 4 6 5 2" xfId="19558"/>
    <cellStyle name="Comma 4 6 5 2 10" xfId="19559"/>
    <cellStyle name="Comma 4 6 5 2 11" xfId="19560"/>
    <cellStyle name="Comma 4 6 5 2 12" xfId="19561"/>
    <cellStyle name="Comma 4 6 5 2 13" xfId="19562"/>
    <cellStyle name="Comma 4 6 5 2 14" xfId="19563"/>
    <cellStyle name="Comma 4 6 5 2 15" xfId="19564"/>
    <cellStyle name="Comma 4 6 5 2 16" xfId="19565"/>
    <cellStyle name="Comma 4 6 5 2 17" xfId="19566"/>
    <cellStyle name="Comma 4 6 5 2 18" xfId="19567"/>
    <cellStyle name="Comma 4 6 5 2 19" xfId="19568"/>
    <cellStyle name="Comma 4 6 5 2 2" xfId="19569"/>
    <cellStyle name="Comma 4 6 5 2 20" xfId="19570"/>
    <cellStyle name="Comma 4 6 5 2 21" xfId="19571"/>
    <cellStyle name="Comma 4 6 5 2 22" xfId="19572"/>
    <cellStyle name="Comma 4 6 5 2 3" xfId="19573"/>
    <cellStyle name="Comma 4 6 5 2 4" xfId="19574"/>
    <cellStyle name="Comma 4 6 5 2 5" xfId="19575"/>
    <cellStyle name="Comma 4 6 5 2 6" xfId="19576"/>
    <cellStyle name="Comma 4 6 5 2 7" xfId="19577"/>
    <cellStyle name="Comma 4 6 5 2 8" xfId="19578"/>
    <cellStyle name="Comma 4 6 5 2 9" xfId="19579"/>
    <cellStyle name="Comma 4 6 5 20" xfId="19580"/>
    <cellStyle name="Comma 4 6 5 21" xfId="19581"/>
    <cellStyle name="Comma 4 6 5 22" xfId="19582"/>
    <cellStyle name="Comma 4 6 5 23" xfId="19583"/>
    <cellStyle name="Comma 4 6 5 24" xfId="19584"/>
    <cellStyle name="Comma 4 6 5 25" xfId="19585"/>
    <cellStyle name="Comma 4 6 5 26" xfId="19586"/>
    <cellStyle name="Comma 4 6 5 27" xfId="19587"/>
    <cellStyle name="Comma 4 6 5 28" xfId="19588"/>
    <cellStyle name="Comma 4 6 5 29" xfId="19589"/>
    <cellStyle name="Comma 4 6 5 3" xfId="19590"/>
    <cellStyle name="Comma 4 6 5 3 10" xfId="19591"/>
    <cellStyle name="Comma 4 6 5 3 11" xfId="19592"/>
    <cellStyle name="Comma 4 6 5 3 12" xfId="19593"/>
    <cellStyle name="Comma 4 6 5 3 13" xfId="19594"/>
    <cellStyle name="Comma 4 6 5 3 14" xfId="19595"/>
    <cellStyle name="Comma 4 6 5 3 15" xfId="19596"/>
    <cellStyle name="Comma 4 6 5 3 16" xfId="19597"/>
    <cellStyle name="Comma 4 6 5 3 17" xfId="19598"/>
    <cellStyle name="Comma 4 6 5 3 18" xfId="19599"/>
    <cellStyle name="Comma 4 6 5 3 19" xfId="19600"/>
    <cellStyle name="Comma 4 6 5 3 2" xfId="19601"/>
    <cellStyle name="Comma 4 6 5 3 20" xfId="19602"/>
    <cellStyle name="Comma 4 6 5 3 21" xfId="19603"/>
    <cellStyle name="Comma 4 6 5 3 22" xfId="19604"/>
    <cellStyle name="Comma 4 6 5 3 3" xfId="19605"/>
    <cellStyle name="Comma 4 6 5 3 4" xfId="19606"/>
    <cellStyle name="Comma 4 6 5 3 5" xfId="19607"/>
    <cellStyle name="Comma 4 6 5 3 6" xfId="19608"/>
    <cellStyle name="Comma 4 6 5 3 7" xfId="19609"/>
    <cellStyle name="Comma 4 6 5 3 8" xfId="19610"/>
    <cellStyle name="Comma 4 6 5 3 9" xfId="19611"/>
    <cellStyle name="Comma 4 6 5 30" xfId="19612"/>
    <cellStyle name="Comma 4 6 5 31" xfId="19613"/>
    <cellStyle name="Comma 4 6 5 32" xfId="19614"/>
    <cellStyle name="Comma 4 6 5 33" xfId="19615"/>
    <cellStyle name="Comma 4 6 5 4" xfId="19616"/>
    <cellStyle name="Comma 4 6 5 4 10" xfId="19617"/>
    <cellStyle name="Comma 4 6 5 4 11" xfId="19618"/>
    <cellStyle name="Comma 4 6 5 4 12" xfId="19619"/>
    <cellStyle name="Comma 4 6 5 4 13" xfId="19620"/>
    <cellStyle name="Comma 4 6 5 4 14" xfId="19621"/>
    <cellStyle name="Comma 4 6 5 4 15" xfId="19622"/>
    <cellStyle name="Comma 4 6 5 4 16" xfId="19623"/>
    <cellStyle name="Comma 4 6 5 4 17" xfId="19624"/>
    <cellStyle name="Comma 4 6 5 4 18" xfId="19625"/>
    <cellStyle name="Comma 4 6 5 4 19" xfId="19626"/>
    <cellStyle name="Comma 4 6 5 4 2" xfId="19627"/>
    <cellStyle name="Comma 4 6 5 4 20" xfId="19628"/>
    <cellStyle name="Comma 4 6 5 4 21" xfId="19629"/>
    <cellStyle name="Comma 4 6 5 4 22" xfId="19630"/>
    <cellStyle name="Comma 4 6 5 4 3" xfId="19631"/>
    <cellStyle name="Comma 4 6 5 4 4" xfId="19632"/>
    <cellStyle name="Comma 4 6 5 4 5" xfId="19633"/>
    <cellStyle name="Comma 4 6 5 4 6" xfId="19634"/>
    <cellStyle name="Comma 4 6 5 4 7" xfId="19635"/>
    <cellStyle name="Comma 4 6 5 4 8" xfId="19636"/>
    <cellStyle name="Comma 4 6 5 4 9" xfId="19637"/>
    <cellStyle name="Comma 4 6 5 5" xfId="19638"/>
    <cellStyle name="Comma 4 6 5 5 10" xfId="19639"/>
    <cellStyle name="Comma 4 6 5 5 11" xfId="19640"/>
    <cellStyle name="Comma 4 6 5 5 12" xfId="19641"/>
    <cellStyle name="Comma 4 6 5 5 13" xfId="19642"/>
    <cellStyle name="Comma 4 6 5 5 14" xfId="19643"/>
    <cellStyle name="Comma 4 6 5 5 15" xfId="19644"/>
    <cellStyle name="Comma 4 6 5 5 16" xfId="19645"/>
    <cellStyle name="Comma 4 6 5 5 17" xfId="19646"/>
    <cellStyle name="Comma 4 6 5 5 18" xfId="19647"/>
    <cellStyle name="Comma 4 6 5 5 19" xfId="19648"/>
    <cellStyle name="Comma 4 6 5 5 2" xfId="19649"/>
    <cellStyle name="Comma 4 6 5 5 20" xfId="19650"/>
    <cellStyle name="Comma 4 6 5 5 21" xfId="19651"/>
    <cellStyle name="Comma 4 6 5 5 22" xfId="19652"/>
    <cellStyle name="Comma 4 6 5 5 3" xfId="19653"/>
    <cellStyle name="Comma 4 6 5 5 4" xfId="19654"/>
    <cellStyle name="Comma 4 6 5 5 5" xfId="19655"/>
    <cellStyle name="Comma 4 6 5 5 6" xfId="19656"/>
    <cellStyle name="Comma 4 6 5 5 7" xfId="19657"/>
    <cellStyle name="Comma 4 6 5 5 8" xfId="19658"/>
    <cellStyle name="Comma 4 6 5 5 9" xfId="19659"/>
    <cellStyle name="Comma 4 6 5 6" xfId="19660"/>
    <cellStyle name="Comma 4 6 5 6 10" xfId="19661"/>
    <cellStyle name="Comma 4 6 5 6 11" xfId="19662"/>
    <cellStyle name="Comma 4 6 5 6 12" xfId="19663"/>
    <cellStyle name="Comma 4 6 5 6 13" xfId="19664"/>
    <cellStyle name="Comma 4 6 5 6 14" xfId="19665"/>
    <cellStyle name="Comma 4 6 5 6 15" xfId="19666"/>
    <cellStyle name="Comma 4 6 5 6 16" xfId="19667"/>
    <cellStyle name="Comma 4 6 5 6 17" xfId="19668"/>
    <cellStyle name="Comma 4 6 5 6 18" xfId="19669"/>
    <cellStyle name="Comma 4 6 5 6 19" xfId="19670"/>
    <cellStyle name="Comma 4 6 5 6 2" xfId="19671"/>
    <cellStyle name="Comma 4 6 5 6 20" xfId="19672"/>
    <cellStyle name="Comma 4 6 5 6 21" xfId="19673"/>
    <cellStyle name="Comma 4 6 5 6 22" xfId="19674"/>
    <cellStyle name="Comma 4 6 5 6 3" xfId="19675"/>
    <cellStyle name="Comma 4 6 5 6 4" xfId="19676"/>
    <cellStyle name="Comma 4 6 5 6 5" xfId="19677"/>
    <cellStyle name="Comma 4 6 5 6 6" xfId="19678"/>
    <cellStyle name="Comma 4 6 5 6 7" xfId="19679"/>
    <cellStyle name="Comma 4 6 5 6 8" xfId="19680"/>
    <cellStyle name="Comma 4 6 5 6 9" xfId="19681"/>
    <cellStyle name="Comma 4 6 5 7" xfId="19682"/>
    <cellStyle name="Comma 4 6 5 7 10" xfId="19683"/>
    <cellStyle name="Comma 4 6 5 7 11" xfId="19684"/>
    <cellStyle name="Comma 4 6 5 7 12" xfId="19685"/>
    <cellStyle name="Comma 4 6 5 7 13" xfId="19686"/>
    <cellStyle name="Comma 4 6 5 7 14" xfId="19687"/>
    <cellStyle name="Comma 4 6 5 7 15" xfId="19688"/>
    <cellStyle name="Comma 4 6 5 7 16" xfId="19689"/>
    <cellStyle name="Comma 4 6 5 7 17" xfId="19690"/>
    <cellStyle name="Comma 4 6 5 7 18" xfId="19691"/>
    <cellStyle name="Comma 4 6 5 7 19" xfId="19692"/>
    <cellStyle name="Comma 4 6 5 7 2" xfId="19693"/>
    <cellStyle name="Comma 4 6 5 7 20" xfId="19694"/>
    <cellStyle name="Comma 4 6 5 7 21" xfId="19695"/>
    <cellStyle name="Comma 4 6 5 7 22" xfId="19696"/>
    <cellStyle name="Comma 4 6 5 7 3" xfId="19697"/>
    <cellStyle name="Comma 4 6 5 7 4" xfId="19698"/>
    <cellStyle name="Comma 4 6 5 7 5" xfId="19699"/>
    <cellStyle name="Comma 4 6 5 7 6" xfId="19700"/>
    <cellStyle name="Comma 4 6 5 7 7" xfId="19701"/>
    <cellStyle name="Comma 4 6 5 7 8" xfId="19702"/>
    <cellStyle name="Comma 4 6 5 7 9" xfId="19703"/>
    <cellStyle name="Comma 4 6 5 8" xfId="19704"/>
    <cellStyle name="Comma 4 6 5 8 10" xfId="19705"/>
    <cellStyle name="Comma 4 6 5 8 11" xfId="19706"/>
    <cellStyle name="Comma 4 6 5 8 12" xfId="19707"/>
    <cellStyle name="Comma 4 6 5 8 13" xfId="19708"/>
    <cellStyle name="Comma 4 6 5 8 14" xfId="19709"/>
    <cellStyle name="Comma 4 6 5 8 15" xfId="19710"/>
    <cellStyle name="Comma 4 6 5 8 16" xfId="19711"/>
    <cellStyle name="Comma 4 6 5 8 17" xfId="19712"/>
    <cellStyle name="Comma 4 6 5 8 18" xfId="19713"/>
    <cellStyle name="Comma 4 6 5 8 19" xfId="19714"/>
    <cellStyle name="Comma 4 6 5 8 2" xfId="19715"/>
    <cellStyle name="Comma 4 6 5 8 20" xfId="19716"/>
    <cellStyle name="Comma 4 6 5 8 21" xfId="19717"/>
    <cellStyle name="Comma 4 6 5 8 22" xfId="19718"/>
    <cellStyle name="Comma 4 6 5 8 3" xfId="19719"/>
    <cellStyle name="Comma 4 6 5 8 4" xfId="19720"/>
    <cellStyle name="Comma 4 6 5 8 5" xfId="19721"/>
    <cellStyle name="Comma 4 6 5 8 6" xfId="19722"/>
    <cellStyle name="Comma 4 6 5 8 7" xfId="19723"/>
    <cellStyle name="Comma 4 6 5 8 8" xfId="19724"/>
    <cellStyle name="Comma 4 6 5 8 9" xfId="19725"/>
    <cellStyle name="Comma 4 6 5 9" xfId="19726"/>
    <cellStyle name="Comma 4 6 5 9 10" xfId="19727"/>
    <cellStyle name="Comma 4 6 5 9 11" xfId="19728"/>
    <cellStyle name="Comma 4 6 5 9 12" xfId="19729"/>
    <cellStyle name="Comma 4 6 5 9 13" xfId="19730"/>
    <cellStyle name="Comma 4 6 5 9 14" xfId="19731"/>
    <cellStyle name="Comma 4 6 5 9 15" xfId="19732"/>
    <cellStyle name="Comma 4 6 5 9 16" xfId="19733"/>
    <cellStyle name="Comma 4 6 5 9 17" xfId="19734"/>
    <cellStyle name="Comma 4 6 5 9 18" xfId="19735"/>
    <cellStyle name="Comma 4 6 5 9 19" xfId="19736"/>
    <cellStyle name="Comma 4 6 5 9 2" xfId="19737"/>
    <cellStyle name="Comma 4 6 5 9 20" xfId="19738"/>
    <cellStyle name="Comma 4 6 5 9 21" xfId="19739"/>
    <cellStyle name="Comma 4 6 5 9 22" xfId="19740"/>
    <cellStyle name="Comma 4 6 5 9 3" xfId="19741"/>
    <cellStyle name="Comma 4 6 5 9 4" xfId="19742"/>
    <cellStyle name="Comma 4 6 5 9 5" xfId="19743"/>
    <cellStyle name="Comma 4 6 5 9 6" xfId="19744"/>
    <cellStyle name="Comma 4 6 5 9 7" xfId="19745"/>
    <cellStyle name="Comma 4 6 5 9 8" xfId="19746"/>
    <cellStyle name="Comma 4 6 5 9 9" xfId="19747"/>
    <cellStyle name="Comma 4 6 6" xfId="19748"/>
    <cellStyle name="Comma 4 6 6 10" xfId="19749"/>
    <cellStyle name="Comma 4 6 6 10 10" xfId="19750"/>
    <cellStyle name="Comma 4 6 6 10 11" xfId="19751"/>
    <cellStyle name="Comma 4 6 6 10 12" xfId="19752"/>
    <cellStyle name="Comma 4 6 6 10 13" xfId="19753"/>
    <cellStyle name="Comma 4 6 6 10 14" xfId="19754"/>
    <cellStyle name="Comma 4 6 6 10 15" xfId="19755"/>
    <cellStyle name="Comma 4 6 6 10 16" xfId="19756"/>
    <cellStyle name="Comma 4 6 6 10 17" xfId="19757"/>
    <cellStyle name="Comma 4 6 6 10 18" xfId="19758"/>
    <cellStyle name="Comma 4 6 6 10 19" xfId="19759"/>
    <cellStyle name="Comma 4 6 6 10 2" xfId="19760"/>
    <cellStyle name="Comma 4 6 6 10 20" xfId="19761"/>
    <cellStyle name="Comma 4 6 6 10 21" xfId="19762"/>
    <cellStyle name="Comma 4 6 6 10 22" xfId="19763"/>
    <cellStyle name="Comma 4 6 6 10 3" xfId="19764"/>
    <cellStyle name="Comma 4 6 6 10 4" xfId="19765"/>
    <cellStyle name="Comma 4 6 6 10 5" xfId="19766"/>
    <cellStyle name="Comma 4 6 6 10 6" xfId="19767"/>
    <cellStyle name="Comma 4 6 6 10 7" xfId="19768"/>
    <cellStyle name="Comma 4 6 6 10 8" xfId="19769"/>
    <cellStyle name="Comma 4 6 6 10 9" xfId="19770"/>
    <cellStyle name="Comma 4 6 6 11" xfId="19771"/>
    <cellStyle name="Comma 4 6 6 11 10" xfId="19772"/>
    <cellStyle name="Comma 4 6 6 11 11" xfId="19773"/>
    <cellStyle name="Comma 4 6 6 11 12" xfId="19774"/>
    <cellStyle name="Comma 4 6 6 11 13" xfId="19775"/>
    <cellStyle name="Comma 4 6 6 11 14" xfId="19776"/>
    <cellStyle name="Comma 4 6 6 11 15" xfId="19777"/>
    <cellStyle name="Comma 4 6 6 11 16" xfId="19778"/>
    <cellStyle name="Comma 4 6 6 11 17" xfId="19779"/>
    <cellStyle name="Comma 4 6 6 11 18" xfId="19780"/>
    <cellStyle name="Comma 4 6 6 11 19" xfId="19781"/>
    <cellStyle name="Comma 4 6 6 11 2" xfId="19782"/>
    <cellStyle name="Comma 4 6 6 11 20" xfId="19783"/>
    <cellStyle name="Comma 4 6 6 11 21" xfId="19784"/>
    <cellStyle name="Comma 4 6 6 11 22" xfId="19785"/>
    <cellStyle name="Comma 4 6 6 11 3" xfId="19786"/>
    <cellStyle name="Comma 4 6 6 11 4" xfId="19787"/>
    <cellStyle name="Comma 4 6 6 11 5" xfId="19788"/>
    <cellStyle name="Comma 4 6 6 11 6" xfId="19789"/>
    <cellStyle name="Comma 4 6 6 11 7" xfId="19790"/>
    <cellStyle name="Comma 4 6 6 11 8" xfId="19791"/>
    <cellStyle name="Comma 4 6 6 11 9" xfId="19792"/>
    <cellStyle name="Comma 4 6 6 12" xfId="19793"/>
    <cellStyle name="Comma 4 6 6 12 10" xfId="19794"/>
    <cellStyle name="Comma 4 6 6 12 11" xfId="19795"/>
    <cellStyle name="Comma 4 6 6 12 12" xfId="19796"/>
    <cellStyle name="Comma 4 6 6 12 13" xfId="19797"/>
    <cellStyle name="Comma 4 6 6 12 14" xfId="19798"/>
    <cellStyle name="Comma 4 6 6 12 15" xfId="19799"/>
    <cellStyle name="Comma 4 6 6 12 16" xfId="19800"/>
    <cellStyle name="Comma 4 6 6 12 17" xfId="19801"/>
    <cellStyle name="Comma 4 6 6 12 18" xfId="19802"/>
    <cellStyle name="Comma 4 6 6 12 19" xfId="19803"/>
    <cellStyle name="Comma 4 6 6 12 2" xfId="19804"/>
    <cellStyle name="Comma 4 6 6 12 20" xfId="19805"/>
    <cellStyle name="Comma 4 6 6 12 21" xfId="19806"/>
    <cellStyle name="Comma 4 6 6 12 22" xfId="19807"/>
    <cellStyle name="Comma 4 6 6 12 3" xfId="19808"/>
    <cellStyle name="Comma 4 6 6 12 4" xfId="19809"/>
    <cellStyle name="Comma 4 6 6 12 5" xfId="19810"/>
    <cellStyle name="Comma 4 6 6 12 6" xfId="19811"/>
    <cellStyle name="Comma 4 6 6 12 7" xfId="19812"/>
    <cellStyle name="Comma 4 6 6 12 8" xfId="19813"/>
    <cellStyle name="Comma 4 6 6 12 9" xfId="19814"/>
    <cellStyle name="Comma 4 6 6 13" xfId="19815"/>
    <cellStyle name="Comma 4 6 6 14" xfId="19816"/>
    <cellStyle name="Comma 4 6 6 15" xfId="19817"/>
    <cellStyle name="Comma 4 6 6 16" xfId="19818"/>
    <cellStyle name="Comma 4 6 6 17" xfId="19819"/>
    <cellStyle name="Comma 4 6 6 18" xfId="19820"/>
    <cellStyle name="Comma 4 6 6 19" xfId="19821"/>
    <cellStyle name="Comma 4 6 6 2" xfId="19822"/>
    <cellStyle name="Comma 4 6 6 2 10" xfId="19823"/>
    <cellStyle name="Comma 4 6 6 2 11" xfId="19824"/>
    <cellStyle name="Comma 4 6 6 2 12" xfId="19825"/>
    <cellStyle name="Comma 4 6 6 2 13" xfId="19826"/>
    <cellStyle name="Comma 4 6 6 2 14" xfId="19827"/>
    <cellStyle name="Comma 4 6 6 2 15" xfId="19828"/>
    <cellStyle name="Comma 4 6 6 2 16" xfId="19829"/>
    <cellStyle name="Comma 4 6 6 2 17" xfId="19830"/>
    <cellStyle name="Comma 4 6 6 2 18" xfId="19831"/>
    <cellStyle name="Comma 4 6 6 2 19" xfId="19832"/>
    <cellStyle name="Comma 4 6 6 2 2" xfId="19833"/>
    <cellStyle name="Comma 4 6 6 2 20" xfId="19834"/>
    <cellStyle name="Comma 4 6 6 2 21" xfId="19835"/>
    <cellStyle name="Comma 4 6 6 2 22" xfId="19836"/>
    <cellStyle name="Comma 4 6 6 2 3" xfId="19837"/>
    <cellStyle name="Comma 4 6 6 2 4" xfId="19838"/>
    <cellStyle name="Comma 4 6 6 2 5" xfId="19839"/>
    <cellStyle name="Comma 4 6 6 2 6" xfId="19840"/>
    <cellStyle name="Comma 4 6 6 2 7" xfId="19841"/>
    <cellStyle name="Comma 4 6 6 2 8" xfId="19842"/>
    <cellStyle name="Comma 4 6 6 2 9" xfId="19843"/>
    <cellStyle name="Comma 4 6 6 20" xfId="19844"/>
    <cellStyle name="Comma 4 6 6 21" xfId="19845"/>
    <cellStyle name="Comma 4 6 6 22" xfId="19846"/>
    <cellStyle name="Comma 4 6 6 23" xfId="19847"/>
    <cellStyle name="Comma 4 6 6 24" xfId="19848"/>
    <cellStyle name="Comma 4 6 6 25" xfId="19849"/>
    <cellStyle name="Comma 4 6 6 26" xfId="19850"/>
    <cellStyle name="Comma 4 6 6 27" xfId="19851"/>
    <cellStyle name="Comma 4 6 6 28" xfId="19852"/>
    <cellStyle name="Comma 4 6 6 29" xfId="19853"/>
    <cellStyle name="Comma 4 6 6 3" xfId="19854"/>
    <cellStyle name="Comma 4 6 6 3 10" xfId="19855"/>
    <cellStyle name="Comma 4 6 6 3 11" xfId="19856"/>
    <cellStyle name="Comma 4 6 6 3 12" xfId="19857"/>
    <cellStyle name="Comma 4 6 6 3 13" xfId="19858"/>
    <cellStyle name="Comma 4 6 6 3 14" xfId="19859"/>
    <cellStyle name="Comma 4 6 6 3 15" xfId="19860"/>
    <cellStyle name="Comma 4 6 6 3 16" xfId="19861"/>
    <cellStyle name="Comma 4 6 6 3 17" xfId="19862"/>
    <cellStyle name="Comma 4 6 6 3 18" xfId="19863"/>
    <cellStyle name="Comma 4 6 6 3 19" xfId="19864"/>
    <cellStyle name="Comma 4 6 6 3 2" xfId="19865"/>
    <cellStyle name="Comma 4 6 6 3 20" xfId="19866"/>
    <cellStyle name="Comma 4 6 6 3 21" xfId="19867"/>
    <cellStyle name="Comma 4 6 6 3 22" xfId="19868"/>
    <cellStyle name="Comma 4 6 6 3 3" xfId="19869"/>
    <cellStyle name="Comma 4 6 6 3 4" xfId="19870"/>
    <cellStyle name="Comma 4 6 6 3 5" xfId="19871"/>
    <cellStyle name="Comma 4 6 6 3 6" xfId="19872"/>
    <cellStyle name="Comma 4 6 6 3 7" xfId="19873"/>
    <cellStyle name="Comma 4 6 6 3 8" xfId="19874"/>
    <cellStyle name="Comma 4 6 6 3 9" xfId="19875"/>
    <cellStyle name="Comma 4 6 6 30" xfId="19876"/>
    <cellStyle name="Comma 4 6 6 31" xfId="19877"/>
    <cellStyle name="Comma 4 6 6 32" xfId="19878"/>
    <cellStyle name="Comma 4 6 6 33" xfId="19879"/>
    <cellStyle name="Comma 4 6 6 4" xfId="19880"/>
    <cellStyle name="Comma 4 6 6 4 10" xfId="19881"/>
    <cellStyle name="Comma 4 6 6 4 11" xfId="19882"/>
    <cellStyle name="Comma 4 6 6 4 12" xfId="19883"/>
    <cellStyle name="Comma 4 6 6 4 13" xfId="19884"/>
    <cellStyle name="Comma 4 6 6 4 14" xfId="19885"/>
    <cellStyle name="Comma 4 6 6 4 15" xfId="19886"/>
    <cellStyle name="Comma 4 6 6 4 16" xfId="19887"/>
    <cellStyle name="Comma 4 6 6 4 17" xfId="19888"/>
    <cellStyle name="Comma 4 6 6 4 18" xfId="19889"/>
    <cellStyle name="Comma 4 6 6 4 19" xfId="19890"/>
    <cellStyle name="Comma 4 6 6 4 2" xfId="19891"/>
    <cellStyle name="Comma 4 6 6 4 20" xfId="19892"/>
    <cellStyle name="Comma 4 6 6 4 21" xfId="19893"/>
    <cellStyle name="Comma 4 6 6 4 22" xfId="19894"/>
    <cellStyle name="Comma 4 6 6 4 3" xfId="19895"/>
    <cellStyle name="Comma 4 6 6 4 4" xfId="19896"/>
    <cellStyle name="Comma 4 6 6 4 5" xfId="19897"/>
    <cellStyle name="Comma 4 6 6 4 6" xfId="19898"/>
    <cellStyle name="Comma 4 6 6 4 7" xfId="19899"/>
    <cellStyle name="Comma 4 6 6 4 8" xfId="19900"/>
    <cellStyle name="Comma 4 6 6 4 9" xfId="19901"/>
    <cellStyle name="Comma 4 6 6 5" xfId="19902"/>
    <cellStyle name="Comma 4 6 6 5 10" xfId="19903"/>
    <cellStyle name="Comma 4 6 6 5 11" xfId="19904"/>
    <cellStyle name="Comma 4 6 6 5 12" xfId="19905"/>
    <cellStyle name="Comma 4 6 6 5 13" xfId="19906"/>
    <cellStyle name="Comma 4 6 6 5 14" xfId="19907"/>
    <cellStyle name="Comma 4 6 6 5 15" xfId="19908"/>
    <cellStyle name="Comma 4 6 6 5 16" xfId="19909"/>
    <cellStyle name="Comma 4 6 6 5 17" xfId="19910"/>
    <cellStyle name="Comma 4 6 6 5 18" xfId="19911"/>
    <cellStyle name="Comma 4 6 6 5 19" xfId="19912"/>
    <cellStyle name="Comma 4 6 6 5 2" xfId="19913"/>
    <cellStyle name="Comma 4 6 6 5 20" xfId="19914"/>
    <cellStyle name="Comma 4 6 6 5 21" xfId="19915"/>
    <cellStyle name="Comma 4 6 6 5 22" xfId="19916"/>
    <cellStyle name="Comma 4 6 6 5 3" xfId="19917"/>
    <cellStyle name="Comma 4 6 6 5 4" xfId="19918"/>
    <cellStyle name="Comma 4 6 6 5 5" xfId="19919"/>
    <cellStyle name="Comma 4 6 6 5 6" xfId="19920"/>
    <cellStyle name="Comma 4 6 6 5 7" xfId="19921"/>
    <cellStyle name="Comma 4 6 6 5 8" xfId="19922"/>
    <cellStyle name="Comma 4 6 6 5 9" xfId="19923"/>
    <cellStyle name="Comma 4 6 6 6" xfId="19924"/>
    <cellStyle name="Comma 4 6 6 6 10" xfId="19925"/>
    <cellStyle name="Comma 4 6 6 6 11" xfId="19926"/>
    <cellStyle name="Comma 4 6 6 6 12" xfId="19927"/>
    <cellStyle name="Comma 4 6 6 6 13" xfId="19928"/>
    <cellStyle name="Comma 4 6 6 6 14" xfId="19929"/>
    <cellStyle name="Comma 4 6 6 6 15" xfId="19930"/>
    <cellStyle name="Comma 4 6 6 6 16" xfId="19931"/>
    <cellStyle name="Comma 4 6 6 6 17" xfId="19932"/>
    <cellStyle name="Comma 4 6 6 6 18" xfId="19933"/>
    <cellStyle name="Comma 4 6 6 6 19" xfId="19934"/>
    <cellStyle name="Comma 4 6 6 6 2" xfId="19935"/>
    <cellStyle name="Comma 4 6 6 6 20" xfId="19936"/>
    <cellStyle name="Comma 4 6 6 6 21" xfId="19937"/>
    <cellStyle name="Comma 4 6 6 6 22" xfId="19938"/>
    <cellStyle name="Comma 4 6 6 6 3" xfId="19939"/>
    <cellStyle name="Comma 4 6 6 6 4" xfId="19940"/>
    <cellStyle name="Comma 4 6 6 6 5" xfId="19941"/>
    <cellStyle name="Comma 4 6 6 6 6" xfId="19942"/>
    <cellStyle name="Comma 4 6 6 6 7" xfId="19943"/>
    <cellStyle name="Comma 4 6 6 6 8" xfId="19944"/>
    <cellStyle name="Comma 4 6 6 6 9" xfId="19945"/>
    <cellStyle name="Comma 4 6 6 7" xfId="19946"/>
    <cellStyle name="Comma 4 6 6 7 10" xfId="19947"/>
    <cellStyle name="Comma 4 6 6 7 11" xfId="19948"/>
    <cellStyle name="Comma 4 6 6 7 12" xfId="19949"/>
    <cellStyle name="Comma 4 6 6 7 13" xfId="19950"/>
    <cellStyle name="Comma 4 6 6 7 14" xfId="19951"/>
    <cellStyle name="Comma 4 6 6 7 15" xfId="19952"/>
    <cellStyle name="Comma 4 6 6 7 16" xfId="19953"/>
    <cellStyle name="Comma 4 6 6 7 17" xfId="19954"/>
    <cellStyle name="Comma 4 6 6 7 18" xfId="19955"/>
    <cellStyle name="Comma 4 6 6 7 19" xfId="19956"/>
    <cellStyle name="Comma 4 6 6 7 2" xfId="19957"/>
    <cellStyle name="Comma 4 6 6 7 20" xfId="19958"/>
    <cellStyle name="Comma 4 6 6 7 21" xfId="19959"/>
    <cellStyle name="Comma 4 6 6 7 22" xfId="19960"/>
    <cellStyle name="Comma 4 6 6 7 3" xfId="19961"/>
    <cellStyle name="Comma 4 6 6 7 4" xfId="19962"/>
    <cellStyle name="Comma 4 6 6 7 5" xfId="19963"/>
    <cellStyle name="Comma 4 6 6 7 6" xfId="19964"/>
    <cellStyle name="Comma 4 6 6 7 7" xfId="19965"/>
    <cellStyle name="Comma 4 6 6 7 8" xfId="19966"/>
    <cellStyle name="Comma 4 6 6 7 9" xfId="19967"/>
    <cellStyle name="Comma 4 6 6 8" xfId="19968"/>
    <cellStyle name="Comma 4 6 6 8 10" xfId="19969"/>
    <cellStyle name="Comma 4 6 6 8 11" xfId="19970"/>
    <cellStyle name="Comma 4 6 6 8 12" xfId="19971"/>
    <cellStyle name="Comma 4 6 6 8 13" xfId="19972"/>
    <cellStyle name="Comma 4 6 6 8 14" xfId="19973"/>
    <cellStyle name="Comma 4 6 6 8 15" xfId="19974"/>
    <cellStyle name="Comma 4 6 6 8 16" xfId="19975"/>
    <cellStyle name="Comma 4 6 6 8 17" xfId="19976"/>
    <cellStyle name="Comma 4 6 6 8 18" xfId="19977"/>
    <cellStyle name="Comma 4 6 6 8 19" xfId="19978"/>
    <cellStyle name="Comma 4 6 6 8 2" xfId="19979"/>
    <cellStyle name="Comma 4 6 6 8 20" xfId="19980"/>
    <cellStyle name="Comma 4 6 6 8 21" xfId="19981"/>
    <cellStyle name="Comma 4 6 6 8 22" xfId="19982"/>
    <cellStyle name="Comma 4 6 6 8 3" xfId="19983"/>
    <cellStyle name="Comma 4 6 6 8 4" xfId="19984"/>
    <cellStyle name="Comma 4 6 6 8 5" xfId="19985"/>
    <cellStyle name="Comma 4 6 6 8 6" xfId="19986"/>
    <cellStyle name="Comma 4 6 6 8 7" xfId="19987"/>
    <cellStyle name="Comma 4 6 6 8 8" xfId="19988"/>
    <cellStyle name="Comma 4 6 6 8 9" xfId="19989"/>
    <cellStyle name="Comma 4 6 6 9" xfId="19990"/>
    <cellStyle name="Comma 4 6 6 9 10" xfId="19991"/>
    <cellStyle name="Comma 4 6 6 9 11" xfId="19992"/>
    <cellStyle name="Comma 4 6 6 9 12" xfId="19993"/>
    <cellStyle name="Comma 4 6 6 9 13" xfId="19994"/>
    <cellStyle name="Comma 4 6 6 9 14" xfId="19995"/>
    <cellStyle name="Comma 4 6 6 9 15" xfId="19996"/>
    <cellStyle name="Comma 4 6 6 9 16" xfId="19997"/>
    <cellStyle name="Comma 4 6 6 9 17" xfId="19998"/>
    <cellStyle name="Comma 4 6 6 9 18" xfId="19999"/>
    <cellStyle name="Comma 4 6 6 9 19" xfId="20000"/>
    <cellStyle name="Comma 4 6 6 9 2" xfId="20001"/>
    <cellStyle name="Comma 4 6 6 9 20" xfId="20002"/>
    <cellStyle name="Comma 4 6 6 9 21" xfId="20003"/>
    <cellStyle name="Comma 4 6 6 9 22" xfId="20004"/>
    <cellStyle name="Comma 4 6 6 9 3" xfId="20005"/>
    <cellStyle name="Comma 4 6 6 9 4" xfId="20006"/>
    <cellStyle name="Comma 4 6 6 9 5" xfId="20007"/>
    <cellStyle name="Comma 4 6 6 9 6" xfId="20008"/>
    <cellStyle name="Comma 4 6 6 9 7" xfId="20009"/>
    <cellStyle name="Comma 4 6 6 9 8" xfId="20010"/>
    <cellStyle name="Comma 4 6 6 9 9" xfId="20011"/>
    <cellStyle name="Comma 4 6 7" xfId="20012"/>
    <cellStyle name="Comma 4 6 8" xfId="20013"/>
    <cellStyle name="Comma 4 6 9" xfId="20014"/>
    <cellStyle name="Comma 4 7" xfId="20015"/>
    <cellStyle name="Comma 4 7 10" xfId="20016"/>
    <cellStyle name="Comma 4 7 10 10" xfId="20017"/>
    <cellStyle name="Comma 4 7 10 11" xfId="20018"/>
    <cellStyle name="Comma 4 7 10 12" xfId="20019"/>
    <cellStyle name="Comma 4 7 10 13" xfId="20020"/>
    <cellStyle name="Comma 4 7 10 14" xfId="20021"/>
    <cellStyle name="Comma 4 7 10 15" xfId="20022"/>
    <cellStyle name="Comma 4 7 10 16" xfId="20023"/>
    <cellStyle name="Comma 4 7 10 17" xfId="20024"/>
    <cellStyle name="Comma 4 7 10 18" xfId="20025"/>
    <cellStyle name="Comma 4 7 10 19" xfId="20026"/>
    <cellStyle name="Comma 4 7 10 2" xfId="20027"/>
    <cellStyle name="Comma 4 7 10 20" xfId="20028"/>
    <cellStyle name="Comma 4 7 10 21" xfId="20029"/>
    <cellStyle name="Comma 4 7 10 22" xfId="20030"/>
    <cellStyle name="Comma 4 7 10 3" xfId="20031"/>
    <cellStyle name="Comma 4 7 10 4" xfId="20032"/>
    <cellStyle name="Comma 4 7 10 5" xfId="20033"/>
    <cellStyle name="Comma 4 7 10 6" xfId="20034"/>
    <cellStyle name="Comma 4 7 10 7" xfId="20035"/>
    <cellStyle name="Comma 4 7 10 8" xfId="20036"/>
    <cellStyle name="Comma 4 7 10 9" xfId="20037"/>
    <cellStyle name="Comma 4 7 11" xfId="20038"/>
    <cellStyle name="Comma 4 7 11 10" xfId="20039"/>
    <cellStyle name="Comma 4 7 11 11" xfId="20040"/>
    <cellStyle name="Comma 4 7 11 12" xfId="20041"/>
    <cellStyle name="Comma 4 7 11 13" xfId="20042"/>
    <cellStyle name="Comma 4 7 11 14" xfId="20043"/>
    <cellStyle name="Comma 4 7 11 15" xfId="20044"/>
    <cellStyle name="Comma 4 7 11 16" xfId="20045"/>
    <cellStyle name="Comma 4 7 11 17" xfId="20046"/>
    <cellStyle name="Comma 4 7 11 18" xfId="20047"/>
    <cellStyle name="Comma 4 7 11 19" xfId="20048"/>
    <cellStyle name="Comma 4 7 11 2" xfId="20049"/>
    <cellStyle name="Comma 4 7 11 20" xfId="20050"/>
    <cellStyle name="Comma 4 7 11 21" xfId="20051"/>
    <cellStyle name="Comma 4 7 11 22" xfId="20052"/>
    <cellStyle name="Comma 4 7 11 3" xfId="20053"/>
    <cellStyle name="Comma 4 7 11 4" xfId="20054"/>
    <cellStyle name="Comma 4 7 11 5" xfId="20055"/>
    <cellStyle name="Comma 4 7 11 6" xfId="20056"/>
    <cellStyle name="Comma 4 7 11 7" xfId="20057"/>
    <cellStyle name="Comma 4 7 11 8" xfId="20058"/>
    <cellStyle name="Comma 4 7 11 9" xfId="20059"/>
    <cellStyle name="Comma 4 7 12" xfId="20060"/>
    <cellStyle name="Comma 4 7 12 10" xfId="20061"/>
    <cellStyle name="Comma 4 7 12 11" xfId="20062"/>
    <cellStyle name="Comma 4 7 12 12" xfId="20063"/>
    <cellStyle name="Comma 4 7 12 13" xfId="20064"/>
    <cellStyle name="Comma 4 7 12 14" xfId="20065"/>
    <cellStyle name="Comma 4 7 12 15" xfId="20066"/>
    <cellStyle name="Comma 4 7 12 16" xfId="20067"/>
    <cellStyle name="Comma 4 7 12 17" xfId="20068"/>
    <cellStyle name="Comma 4 7 12 18" xfId="20069"/>
    <cellStyle name="Comma 4 7 12 19" xfId="20070"/>
    <cellStyle name="Comma 4 7 12 2" xfId="20071"/>
    <cellStyle name="Comma 4 7 12 20" xfId="20072"/>
    <cellStyle name="Comma 4 7 12 21" xfId="20073"/>
    <cellStyle name="Comma 4 7 12 22" xfId="20074"/>
    <cellStyle name="Comma 4 7 12 3" xfId="20075"/>
    <cellStyle name="Comma 4 7 12 4" xfId="20076"/>
    <cellStyle name="Comma 4 7 12 5" xfId="20077"/>
    <cellStyle name="Comma 4 7 12 6" xfId="20078"/>
    <cellStyle name="Comma 4 7 12 7" xfId="20079"/>
    <cellStyle name="Comma 4 7 12 8" xfId="20080"/>
    <cellStyle name="Comma 4 7 12 9" xfId="20081"/>
    <cellStyle name="Comma 4 7 13" xfId="20082"/>
    <cellStyle name="Comma 4 7 13 10" xfId="20083"/>
    <cellStyle name="Comma 4 7 13 11" xfId="20084"/>
    <cellStyle name="Comma 4 7 13 12" xfId="20085"/>
    <cellStyle name="Comma 4 7 13 13" xfId="20086"/>
    <cellStyle name="Comma 4 7 13 14" xfId="20087"/>
    <cellStyle name="Comma 4 7 13 15" xfId="20088"/>
    <cellStyle name="Comma 4 7 13 16" xfId="20089"/>
    <cellStyle name="Comma 4 7 13 17" xfId="20090"/>
    <cellStyle name="Comma 4 7 13 18" xfId="20091"/>
    <cellStyle name="Comma 4 7 13 19" xfId="20092"/>
    <cellStyle name="Comma 4 7 13 2" xfId="20093"/>
    <cellStyle name="Comma 4 7 13 20" xfId="20094"/>
    <cellStyle name="Comma 4 7 13 21" xfId="20095"/>
    <cellStyle name="Comma 4 7 13 22" xfId="20096"/>
    <cellStyle name="Comma 4 7 13 3" xfId="20097"/>
    <cellStyle name="Comma 4 7 13 4" xfId="20098"/>
    <cellStyle name="Comma 4 7 13 5" xfId="20099"/>
    <cellStyle name="Comma 4 7 13 6" xfId="20100"/>
    <cellStyle name="Comma 4 7 13 7" xfId="20101"/>
    <cellStyle name="Comma 4 7 13 8" xfId="20102"/>
    <cellStyle name="Comma 4 7 13 9" xfId="20103"/>
    <cellStyle name="Comma 4 7 14" xfId="20104"/>
    <cellStyle name="Comma 4 7 14 10" xfId="20105"/>
    <cellStyle name="Comma 4 7 14 11" xfId="20106"/>
    <cellStyle name="Comma 4 7 14 12" xfId="20107"/>
    <cellStyle name="Comma 4 7 14 13" xfId="20108"/>
    <cellStyle name="Comma 4 7 14 14" xfId="20109"/>
    <cellStyle name="Comma 4 7 14 15" xfId="20110"/>
    <cellStyle name="Comma 4 7 14 16" xfId="20111"/>
    <cellStyle name="Comma 4 7 14 17" xfId="20112"/>
    <cellStyle name="Comma 4 7 14 18" xfId="20113"/>
    <cellStyle name="Comma 4 7 14 19" xfId="20114"/>
    <cellStyle name="Comma 4 7 14 2" xfId="20115"/>
    <cellStyle name="Comma 4 7 14 20" xfId="20116"/>
    <cellStyle name="Comma 4 7 14 21" xfId="20117"/>
    <cellStyle name="Comma 4 7 14 22" xfId="20118"/>
    <cellStyle name="Comma 4 7 14 3" xfId="20119"/>
    <cellStyle name="Comma 4 7 14 4" xfId="20120"/>
    <cellStyle name="Comma 4 7 14 5" xfId="20121"/>
    <cellStyle name="Comma 4 7 14 6" xfId="20122"/>
    <cellStyle name="Comma 4 7 14 7" xfId="20123"/>
    <cellStyle name="Comma 4 7 14 8" xfId="20124"/>
    <cellStyle name="Comma 4 7 14 9" xfId="20125"/>
    <cellStyle name="Comma 4 7 15" xfId="20126"/>
    <cellStyle name="Comma 4 7 15 10" xfId="20127"/>
    <cellStyle name="Comma 4 7 15 11" xfId="20128"/>
    <cellStyle name="Comma 4 7 15 12" xfId="20129"/>
    <cellStyle name="Comma 4 7 15 13" xfId="20130"/>
    <cellStyle name="Comma 4 7 15 14" xfId="20131"/>
    <cellStyle name="Comma 4 7 15 15" xfId="20132"/>
    <cellStyle name="Comma 4 7 15 16" xfId="20133"/>
    <cellStyle name="Comma 4 7 15 17" xfId="20134"/>
    <cellStyle name="Comma 4 7 15 18" xfId="20135"/>
    <cellStyle name="Comma 4 7 15 19" xfId="20136"/>
    <cellStyle name="Comma 4 7 15 2" xfId="20137"/>
    <cellStyle name="Comma 4 7 15 20" xfId="20138"/>
    <cellStyle name="Comma 4 7 15 21" xfId="20139"/>
    <cellStyle name="Comma 4 7 15 22" xfId="20140"/>
    <cellStyle name="Comma 4 7 15 3" xfId="20141"/>
    <cellStyle name="Comma 4 7 15 4" xfId="20142"/>
    <cellStyle name="Comma 4 7 15 5" xfId="20143"/>
    <cellStyle name="Comma 4 7 15 6" xfId="20144"/>
    <cellStyle name="Comma 4 7 15 7" xfId="20145"/>
    <cellStyle name="Comma 4 7 15 8" xfId="20146"/>
    <cellStyle name="Comma 4 7 15 9" xfId="20147"/>
    <cellStyle name="Comma 4 7 16" xfId="20148"/>
    <cellStyle name="Comma 4 7 16 10" xfId="20149"/>
    <cellStyle name="Comma 4 7 16 11" xfId="20150"/>
    <cellStyle name="Comma 4 7 16 12" xfId="20151"/>
    <cellStyle name="Comma 4 7 16 13" xfId="20152"/>
    <cellStyle name="Comma 4 7 16 14" xfId="20153"/>
    <cellStyle name="Comma 4 7 16 15" xfId="20154"/>
    <cellStyle name="Comma 4 7 16 16" xfId="20155"/>
    <cellStyle name="Comma 4 7 16 17" xfId="20156"/>
    <cellStyle name="Comma 4 7 16 18" xfId="20157"/>
    <cellStyle name="Comma 4 7 16 19" xfId="20158"/>
    <cellStyle name="Comma 4 7 16 2" xfId="20159"/>
    <cellStyle name="Comma 4 7 16 20" xfId="20160"/>
    <cellStyle name="Comma 4 7 16 21" xfId="20161"/>
    <cellStyle name="Comma 4 7 16 22" xfId="20162"/>
    <cellStyle name="Comma 4 7 16 3" xfId="20163"/>
    <cellStyle name="Comma 4 7 16 4" xfId="20164"/>
    <cellStyle name="Comma 4 7 16 5" xfId="20165"/>
    <cellStyle name="Comma 4 7 16 6" xfId="20166"/>
    <cellStyle name="Comma 4 7 16 7" xfId="20167"/>
    <cellStyle name="Comma 4 7 16 8" xfId="20168"/>
    <cellStyle name="Comma 4 7 16 9" xfId="20169"/>
    <cellStyle name="Comma 4 7 17" xfId="20170"/>
    <cellStyle name="Comma 4 7 17 10" xfId="20171"/>
    <cellStyle name="Comma 4 7 17 11" xfId="20172"/>
    <cellStyle name="Comma 4 7 17 12" xfId="20173"/>
    <cellStyle name="Comma 4 7 17 13" xfId="20174"/>
    <cellStyle name="Comma 4 7 17 14" xfId="20175"/>
    <cellStyle name="Comma 4 7 17 15" xfId="20176"/>
    <cellStyle name="Comma 4 7 17 16" xfId="20177"/>
    <cellStyle name="Comma 4 7 17 17" xfId="20178"/>
    <cellStyle name="Comma 4 7 17 18" xfId="20179"/>
    <cellStyle name="Comma 4 7 17 19" xfId="20180"/>
    <cellStyle name="Comma 4 7 17 2" xfId="20181"/>
    <cellStyle name="Comma 4 7 17 20" xfId="20182"/>
    <cellStyle name="Comma 4 7 17 21" xfId="20183"/>
    <cellStyle name="Comma 4 7 17 22" xfId="20184"/>
    <cellStyle name="Comma 4 7 17 3" xfId="20185"/>
    <cellStyle name="Comma 4 7 17 4" xfId="20186"/>
    <cellStyle name="Comma 4 7 17 5" xfId="20187"/>
    <cellStyle name="Comma 4 7 17 6" xfId="20188"/>
    <cellStyle name="Comma 4 7 17 7" xfId="20189"/>
    <cellStyle name="Comma 4 7 17 8" xfId="20190"/>
    <cellStyle name="Comma 4 7 17 9" xfId="20191"/>
    <cellStyle name="Comma 4 7 18" xfId="20192"/>
    <cellStyle name="Comma 4 7 18 10" xfId="20193"/>
    <cellStyle name="Comma 4 7 18 11" xfId="20194"/>
    <cellStyle name="Comma 4 7 18 12" xfId="20195"/>
    <cellStyle name="Comma 4 7 18 13" xfId="20196"/>
    <cellStyle name="Comma 4 7 18 14" xfId="20197"/>
    <cellStyle name="Comma 4 7 18 15" xfId="20198"/>
    <cellStyle name="Comma 4 7 18 16" xfId="20199"/>
    <cellStyle name="Comma 4 7 18 17" xfId="20200"/>
    <cellStyle name="Comma 4 7 18 18" xfId="20201"/>
    <cellStyle name="Comma 4 7 18 19" xfId="20202"/>
    <cellStyle name="Comma 4 7 18 2" xfId="20203"/>
    <cellStyle name="Comma 4 7 18 20" xfId="20204"/>
    <cellStyle name="Comma 4 7 18 21" xfId="20205"/>
    <cellStyle name="Comma 4 7 18 22" xfId="20206"/>
    <cellStyle name="Comma 4 7 18 3" xfId="20207"/>
    <cellStyle name="Comma 4 7 18 4" xfId="20208"/>
    <cellStyle name="Comma 4 7 18 5" xfId="20209"/>
    <cellStyle name="Comma 4 7 18 6" xfId="20210"/>
    <cellStyle name="Comma 4 7 18 7" xfId="20211"/>
    <cellStyle name="Comma 4 7 18 8" xfId="20212"/>
    <cellStyle name="Comma 4 7 18 9" xfId="20213"/>
    <cellStyle name="Comma 4 7 19" xfId="20214"/>
    <cellStyle name="Comma 4 7 19 10" xfId="20215"/>
    <cellStyle name="Comma 4 7 19 11" xfId="20216"/>
    <cellStyle name="Comma 4 7 19 12" xfId="20217"/>
    <cellStyle name="Comma 4 7 19 13" xfId="20218"/>
    <cellStyle name="Comma 4 7 19 14" xfId="20219"/>
    <cellStyle name="Comma 4 7 19 15" xfId="20220"/>
    <cellStyle name="Comma 4 7 19 16" xfId="20221"/>
    <cellStyle name="Comma 4 7 19 17" xfId="20222"/>
    <cellStyle name="Comma 4 7 19 18" xfId="20223"/>
    <cellStyle name="Comma 4 7 19 19" xfId="20224"/>
    <cellStyle name="Comma 4 7 19 2" xfId="20225"/>
    <cellStyle name="Comma 4 7 19 20" xfId="20226"/>
    <cellStyle name="Comma 4 7 19 21" xfId="20227"/>
    <cellStyle name="Comma 4 7 19 22" xfId="20228"/>
    <cellStyle name="Comma 4 7 19 3" xfId="20229"/>
    <cellStyle name="Comma 4 7 19 4" xfId="20230"/>
    <cellStyle name="Comma 4 7 19 5" xfId="20231"/>
    <cellStyle name="Comma 4 7 19 6" xfId="20232"/>
    <cellStyle name="Comma 4 7 19 7" xfId="20233"/>
    <cellStyle name="Comma 4 7 19 8" xfId="20234"/>
    <cellStyle name="Comma 4 7 19 9" xfId="20235"/>
    <cellStyle name="Comma 4 7 2" xfId="20236"/>
    <cellStyle name="Comma 4 7 2 10" xfId="20237"/>
    <cellStyle name="Comma 4 7 2 11" xfId="20238"/>
    <cellStyle name="Comma 4 7 2 12" xfId="20239"/>
    <cellStyle name="Comma 4 7 2 13" xfId="20240"/>
    <cellStyle name="Comma 4 7 2 14" xfId="20241"/>
    <cellStyle name="Comma 4 7 2 15" xfId="20242"/>
    <cellStyle name="Comma 4 7 2 16" xfId="20243"/>
    <cellStyle name="Comma 4 7 2 17" xfId="20244"/>
    <cellStyle name="Comma 4 7 2 18" xfId="20245"/>
    <cellStyle name="Comma 4 7 2 19" xfId="20246"/>
    <cellStyle name="Comma 4 7 2 2" xfId="20247"/>
    <cellStyle name="Comma 4 7 2 20" xfId="20248"/>
    <cellStyle name="Comma 4 7 2 21" xfId="20249"/>
    <cellStyle name="Comma 4 7 2 22" xfId="20250"/>
    <cellStyle name="Comma 4 7 2 23" xfId="20251"/>
    <cellStyle name="Comma 4 7 2 24" xfId="20252"/>
    <cellStyle name="Comma 4 7 2 25" xfId="20253"/>
    <cellStyle name="Comma 4 7 2 26" xfId="20254"/>
    <cellStyle name="Comma 4 7 2 27" xfId="20255"/>
    <cellStyle name="Comma 4 7 2 28" xfId="20256"/>
    <cellStyle name="Comma 4 7 2 29" xfId="20257"/>
    <cellStyle name="Comma 4 7 2 3" xfId="20258"/>
    <cellStyle name="Comma 4 7 2 30" xfId="20259"/>
    <cellStyle name="Comma 4 7 2 31" xfId="20260"/>
    <cellStyle name="Comma 4 7 2 32" xfId="20261"/>
    <cellStyle name="Comma 4 7 2 33" xfId="20262"/>
    <cellStyle name="Comma 4 7 2 34" xfId="20263"/>
    <cellStyle name="Comma 4 7 2 35" xfId="20264"/>
    <cellStyle name="Comma 4 7 2 36" xfId="20265"/>
    <cellStyle name="Comma 4 7 2 37" xfId="20266"/>
    <cellStyle name="Comma 4 7 2 38" xfId="20267"/>
    <cellStyle name="Comma 4 7 2 39" xfId="20268"/>
    <cellStyle name="Comma 4 7 2 4" xfId="20269"/>
    <cellStyle name="Comma 4 7 2 40" xfId="20270"/>
    <cellStyle name="Comma 4 7 2 5" xfId="20271"/>
    <cellStyle name="Comma 4 7 2 6" xfId="20272"/>
    <cellStyle name="Comma 4 7 2 7" xfId="20273"/>
    <cellStyle name="Comma 4 7 2 8" xfId="20274"/>
    <cellStyle name="Comma 4 7 2 9" xfId="20275"/>
    <cellStyle name="Comma 4 7 20" xfId="20276"/>
    <cellStyle name="Comma 4 7 21" xfId="20277"/>
    <cellStyle name="Comma 4 7 22" xfId="20278"/>
    <cellStyle name="Comma 4 7 23" xfId="20279"/>
    <cellStyle name="Comma 4 7 24" xfId="20280"/>
    <cellStyle name="Comma 4 7 25" xfId="20281"/>
    <cellStyle name="Comma 4 7 26" xfId="20282"/>
    <cellStyle name="Comma 4 7 27" xfId="20283"/>
    <cellStyle name="Comma 4 7 28" xfId="20284"/>
    <cellStyle name="Comma 4 7 29" xfId="20285"/>
    <cellStyle name="Comma 4 7 3" xfId="20286"/>
    <cellStyle name="Comma 4 7 30" xfId="20287"/>
    <cellStyle name="Comma 4 7 31" xfId="20288"/>
    <cellStyle name="Comma 4 7 32" xfId="20289"/>
    <cellStyle name="Comma 4 7 33" xfId="20290"/>
    <cellStyle name="Comma 4 7 34" xfId="20291"/>
    <cellStyle name="Comma 4 7 35" xfId="20292"/>
    <cellStyle name="Comma 4 7 36" xfId="20293"/>
    <cellStyle name="Comma 4 7 37" xfId="20294"/>
    <cellStyle name="Comma 4 7 38" xfId="20295"/>
    <cellStyle name="Comma 4 7 39" xfId="20296"/>
    <cellStyle name="Comma 4 7 4" xfId="20297"/>
    <cellStyle name="Comma 4 7 40" xfId="20298"/>
    <cellStyle name="Comma 4 7 5" xfId="20299"/>
    <cellStyle name="Comma 4 7 6" xfId="20300"/>
    <cellStyle name="Comma 4 7 7" xfId="20301"/>
    <cellStyle name="Comma 4 7 8" xfId="20302"/>
    <cellStyle name="Comma 4 7 9" xfId="20303"/>
    <cellStyle name="Comma 4 7 9 10" xfId="20304"/>
    <cellStyle name="Comma 4 7 9 11" xfId="20305"/>
    <cellStyle name="Comma 4 7 9 12" xfId="20306"/>
    <cellStyle name="Comma 4 7 9 13" xfId="20307"/>
    <cellStyle name="Comma 4 7 9 14" xfId="20308"/>
    <cellStyle name="Comma 4 7 9 15" xfId="20309"/>
    <cellStyle name="Comma 4 7 9 16" xfId="20310"/>
    <cellStyle name="Comma 4 7 9 17" xfId="20311"/>
    <cellStyle name="Comma 4 7 9 18" xfId="20312"/>
    <cellStyle name="Comma 4 7 9 19" xfId="20313"/>
    <cellStyle name="Comma 4 7 9 2" xfId="20314"/>
    <cellStyle name="Comma 4 7 9 20" xfId="20315"/>
    <cellStyle name="Comma 4 7 9 21" xfId="20316"/>
    <cellStyle name="Comma 4 7 9 22" xfId="20317"/>
    <cellStyle name="Comma 4 7 9 3" xfId="20318"/>
    <cellStyle name="Comma 4 7 9 4" xfId="20319"/>
    <cellStyle name="Comma 4 7 9 5" xfId="20320"/>
    <cellStyle name="Comma 4 7 9 6" xfId="20321"/>
    <cellStyle name="Comma 4 7 9 7" xfId="20322"/>
    <cellStyle name="Comma 4 7 9 8" xfId="20323"/>
    <cellStyle name="Comma 4 7 9 9" xfId="20324"/>
    <cellStyle name="Comma 4 8" xfId="20325"/>
    <cellStyle name="Comma 4 9" xfId="20326"/>
    <cellStyle name="Comma 40" xfId="20327"/>
    <cellStyle name="Comma 40 10" xfId="20328"/>
    <cellStyle name="Comma 40 11" xfId="20329"/>
    <cellStyle name="Comma 40 12" xfId="20330"/>
    <cellStyle name="Comma 40 13" xfId="20331"/>
    <cellStyle name="Comma 40 14" xfId="20332"/>
    <cellStyle name="Comma 40 15" xfId="20333"/>
    <cellStyle name="Comma 40 16" xfId="20334"/>
    <cellStyle name="Comma 40 17" xfId="20335"/>
    <cellStyle name="Comma 40 18" xfId="20336"/>
    <cellStyle name="Comma 40 19" xfId="20337"/>
    <cellStyle name="Comma 40 2" xfId="20338"/>
    <cellStyle name="Comma 40 20" xfId="20339"/>
    <cellStyle name="Comma 40 21" xfId="20340"/>
    <cellStyle name="Comma 40 22" xfId="20341"/>
    <cellStyle name="Comma 40 3" xfId="20342"/>
    <cellStyle name="Comma 40 4" xfId="20343"/>
    <cellStyle name="Comma 40 5" xfId="20344"/>
    <cellStyle name="Comma 40 6" xfId="20345"/>
    <cellStyle name="Comma 40 7" xfId="20346"/>
    <cellStyle name="Comma 40 8" xfId="20347"/>
    <cellStyle name="Comma 40 9" xfId="20348"/>
    <cellStyle name="Comma 41" xfId="20349"/>
    <cellStyle name="Comma 41 10" xfId="20350"/>
    <cellStyle name="Comma 41 11" xfId="20351"/>
    <cellStyle name="Comma 41 12" xfId="20352"/>
    <cellStyle name="Comma 41 13" xfId="20353"/>
    <cellStyle name="Comma 41 14" xfId="20354"/>
    <cellStyle name="Comma 41 15" xfId="20355"/>
    <cellStyle name="Comma 41 16" xfId="20356"/>
    <cellStyle name="Comma 41 17" xfId="20357"/>
    <cellStyle name="Comma 41 18" xfId="20358"/>
    <cellStyle name="Comma 41 19" xfId="20359"/>
    <cellStyle name="Comma 41 2" xfId="20360"/>
    <cellStyle name="Comma 41 20" xfId="20361"/>
    <cellStyle name="Comma 41 21" xfId="20362"/>
    <cellStyle name="Comma 41 22" xfId="20363"/>
    <cellStyle name="Comma 41 3" xfId="20364"/>
    <cellStyle name="Comma 41 4" xfId="20365"/>
    <cellStyle name="Comma 41 5" xfId="20366"/>
    <cellStyle name="Comma 41 6" xfId="20367"/>
    <cellStyle name="Comma 41 7" xfId="20368"/>
    <cellStyle name="Comma 41 8" xfId="20369"/>
    <cellStyle name="Comma 41 9" xfId="20370"/>
    <cellStyle name="Comma 42" xfId="20371"/>
    <cellStyle name="Comma 42 10" xfId="20372"/>
    <cellStyle name="Comma 42 11" xfId="20373"/>
    <cellStyle name="Comma 42 12" xfId="20374"/>
    <cellStyle name="Comma 42 13" xfId="20375"/>
    <cellStyle name="Comma 42 14" xfId="20376"/>
    <cellStyle name="Comma 42 15" xfId="20377"/>
    <cellStyle name="Comma 42 16" xfId="20378"/>
    <cellStyle name="Comma 42 17" xfId="20379"/>
    <cellStyle name="Comma 42 18" xfId="20380"/>
    <cellStyle name="Comma 42 19" xfId="20381"/>
    <cellStyle name="Comma 42 2" xfId="20382"/>
    <cellStyle name="Comma 42 20" xfId="20383"/>
    <cellStyle name="Comma 42 21" xfId="20384"/>
    <cellStyle name="Comma 42 22" xfId="20385"/>
    <cellStyle name="Comma 42 23" xfId="20386"/>
    <cellStyle name="Comma 42 24" xfId="20387"/>
    <cellStyle name="Comma 42 25" xfId="20388"/>
    <cellStyle name="Comma 42 26" xfId="20389"/>
    <cellStyle name="Comma 42 27" xfId="20390"/>
    <cellStyle name="Comma 42 28" xfId="20391"/>
    <cellStyle name="Comma 42 3" xfId="20392"/>
    <cellStyle name="Comma 42 4" xfId="20393"/>
    <cellStyle name="Comma 42 5" xfId="20394"/>
    <cellStyle name="Comma 42 6" xfId="20395"/>
    <cellStyle name="Comma 42 7" xfId="20396"/>
    <cellStyle name="Comma 42 8" xfId="20397"/>
    <cellStyle name="Comma 42 9" xfId="20398"/>
    <cellStyle name="Comma 43" xfId="20399"/>
    <cellStyle name="Comma 43 10" xfId="20400"/>
    <cellStyle name="Comma 43 11" xfId="20401"/>
    <cellStyle name="Comma 43 12" xfId="20402"/>
    <cellStyle name="Comma 43 13" xfId="20403"/>
    <cellStyle name="Comma 43 14" xfId="20404"/>
    <cellStyle name="Comma 43 15" xfId="20405"/>
    <cellStyle name="Comma 43 16" xfId="20406"/>
    <cellStyle name="Comma 43 17" xfId="20407"/>
    <cellStyle name="Comma 43 18" xfId="20408"/>
    <cellStyle name="Comma 43 19" xfId="20409"/>
    <cellStyle name="Comma 43 2" xfId="20410"/>
    <cellStyle name="Comma 43 20" xfId="20411"/>
    <cellStyle name="Comma 43 21" xfId="20412"/>
    <cellStyle name="Comma 43 22" xfId="20413"/>
    <cellStyle name="Comma 43 3" xfId="20414"/>
    <cellStyle name="Comma 43 4" xfId="20415"/>
    <cellStyle name="Comma 43 5" xfId="20416"/>
    <cellStyle name="Comma 43 6" xfId="20417"/>
    <cellStyle name="Comma 43 7" xfId="20418"/>
    <cellStyle name="Comma 43 8" xfId="20419"/>
    <cellStyle name="Comma 43 9" xfId="20420"/>
    <cellStyle name="Comma 44" xfId="20421"/>
    <cellStyle name="Comma 44 10" xfId="20422"/>
    <cellStyle name="Comma 44 11" xfId="20423"/>
    <cellStyle name="Comma 44 12" xfId="20424"/>
    <cellStyle name="Comma 44 13" xfId="20425"/>
    <cellStyle name="Comma 44 14" xfId="20426"/>
    <cellStyle name="Comma 44 15" xfId="20427"/>
    <cellStyle name="Comma 44 16" xfId="20428"/>
    <cellStyle name="Comma 44 17" xfId="20429"/>
    <cellStyle name="Comma 44 18" xfId="20430"/>
    <cellStyle name="Comma 44 19" xfId="20431"/>
    <cellStyle name="Comma 44 2" xfId="20432"/>
    <cellStyle name="Comma 44 20" xfId="20433"/>
    <cellStyle name="Comma 44 21" xfId="20434"/>
    <cellStyle name="Comma 44 22" xfId="20435"/>
    <cellStyle name="Comma 44 3" xfId="20436"/>
    <cellStyle name="Comma 44 4" xfId="20437"/>
    <cellStyle name="Comma 44 5" xfId="20438"/>
    <cellStyle name="Comma 44 6" xfId="20439"/>
    <cellStyle name="Comma 44 7" xfId="20440"/>
    <cellStyle name="Comma 44 8" xfId="20441"/>
    <cellStyle name="Comma 44 9" xfId="20442"/>
    <cellStyle name="Comma 45" xfId="20443"/>
    <cellStyle name="Comma 45 10" xfId="20444"/>
    <cellStyle name="Comma 45 11" xfId="20445"/>
    <cellStyle name="Comma 45 12" xfId="20446"/>
    <cellStyle name="Comma 45 13" xfId="20447"/>
    <cellStyle name="Comma 45 14" xfId="20448"/>
    <cellStyle name="Comma 45 15" xfId="20449"/>
    <cellStyle name="Comma 45 16" xfId="20450"/>
    <cellStyle name="Comma 45 17" xfId="20451"/>
    <cellStyle name="Comma 45 18" xfId="20452"/>
    <cellStyle name="Comma 45 19" xfId="20453"/>
    <cellStyle name="Comma 45 2" xfId="20454"/>
    <cellStyle name="Comma 45 20" xfId="20455"/>
    <cellStyle name="Comma 45 21" xfId="20456"/>
    <cellStyle name="Comma 45 22" xfId="20457"/>
    <cellStyle name="Comma 45 3" xfId="20458"/>
    <cellStyle name="Comma 45 4" xfId="20459"/>
    <cellStyle name="Comma 45 5" xfId="20460"/>
    <cellStyle name="Comma 45 6" xfId="20461"/>
    <cellStyle name="Comma 45 7" xfId="20462"/>
    <cellStyle name="Comma 45 8" xfId="20463"/>
    <cellStyle name="Comma 45 9" xfId="20464"/>
    <cellStyle name="Comma 46" xfId="20465"/>
    <cellStyle name="Comma 46 10" xfId="20466"/>
    <cellStyle name="Comma 46 11" xfId="20467"/>
    <cellStyle name="Comma 46 12" xfId="20468"/>
    <cellStyle name="Comma 46 13" xfId="20469"/>
    <cellStyle name="Comma 46 14" xfId="20470"/>
    <cellStyle name="Comma 46 15" xfId="20471"/>
    <cellStyle name="Comma 46 16" xfId="20472"/>
    <cellStyle name="Comma 46 17" xfId="20473"/>
    <cellStyle name="Comma 46 18" xfId="20474"/>
    <cellStyle name="Comma 46 19" xfId="20475"/>
    <cellStyle name="Comma 46 2" xfId="20476"/>
    <cellStyle name="Comma 46 20" xfId="20477"/>
    <cellStyle name="Comma 46 21" xfId="20478"/>
    <cellStyle name="Comma 46 22" xfId="20479"/>
    <cellStyle name="Comma 46 3" xfId="20480"/>
    <cellStyle name="Comma 46 4" xfId="20481"/>
    <cellStyle name="Comma 46 5" xfId="20482"/>
    <cellStyle name="Comma 46 6" xfId="20483"/>
    <cellStyle name="Comma 46 7" xfId="20484"/>
    <cellStyle name="Comma 46 8" xfId="20485"/>
    <cellStyle name="Comma 46 9" xfId="20486"/>
    <cellStyle name="Comma 47" xfId="20487"/>
    <cellStyle name="Comma 47 10" xfId="20488"/>
    <cellStyle name="Comma 47 11" xfId="20489"/>
    <cellStyle name="Comma 47 12" xfId="20490"/>
    <cellStyle name="Comma 47 13" xfId="20491"/>
    <cellStyle name="Comma 47 14" xfId="20492"/>
    <cellStyle name="Comma 47 15" xfId="20493"/>
    <cellStyle name="Comma 47 16" xfId="20494"/>
    <cellStyle name="Comma 47 17" xfId="20495"/>
    <cellStyle name="Comma 47 18" xfId="20496"/>
    <cellStyle name="Comma 47 19" xfId="20497"/>
    <cellStyle name="Comma 47 2" xfId="20498"/>
    <cellStyle name="Comma 47 20" xfId="20499"/>
    <cellStyle name="Comma 47 21" xfId="20500"/>
    <cellStyle name="Comma 47 22" xfId="20501"/>
    <cellStyle name="Comma 47 23" xfId="20502"/>
    <cellStyle name="Comma 47 3" xfId="20503"/>
    <cellStyle name="Comma 47 4" xfId="20504"/>
    <cellStyle name="Comma 47 5" xfId="20505"/>
    <cellStyle name="Comma 47 6" xfId="20506"/>
    <cellStyle name="Comma 47 7" xfId="20507"/>
    <cellStyle name="Comma 47 8" xfId="20508"/>
    <cellStyle name="Comma 47 9" xfId="20509"/>
    <cellStyle name="Comma 48" xfId="20510"/>
    <cellStyle name="Comma 49" xfId="20511"/>
    <cellStyle name="Comma 5" xfId="20512"/>
    <cellStyle name="Comma 5 10" xfId="20513"/>
    <cellStyle name="Comma 5 11" xfId="20514"/>
    <cellStyle name="Comma 5 11 10" xfId="20515"/>
    <cellStyle name="Comma 5 11 11" xfId="20516"/>
    <cellStyle name="Comma 5 11 12" xfId="20517"/>
    <cellStyle name="Comma 5 11 13" xfId="20518"/>
    <cellStyle name="Comma 5 11 14" xfId="20519"/>
    <cellStyle name="Comma 5 11 15" xfId="20520"/>
    <cellStyle name="Comma 5 11 16" xfId="20521"/>
    <cellStyle name="Comma 5 11 17" xfId="20522"/>
    <cellStyle name="Comma 5 11 18" xfId="20523"/>
    <cellStyle name="Comma 5 11 19" xfId="20524"/>
    <cellStyle name="Comma 5 11 2" xfId="20525"/>
    <cellStyle name="Comma 5 11 2 10" xfId="20526"/>
    <cellStyle name="Comma 5 11 2 11" xfId="20527"/>
    <cellStyle name="Comma 5 11 2 12" xfId="20528"/>
    <cellStyle name="Comma 5 11 2 13" xfId="20529"/>
    <cellStyle name="Comma 5 11 2 14" xfId="20530"/>
    <cellStyle name="Comma 5 11 2 15" xfId="20531"/>
    <cellStyle name="Comma 5 11 2 16" xfId="20532"/>
    <cellStyle name="Comma 5 11 2 17" xfId="20533"/>
    <cellStyle name="Comma 5 11 2 18" xfId="20534"/>
    <cellStyle name="Comma 5 11 2 19" xfId="20535"/>
    <cellStyle name="Comma 5 11 2 2" xfId="20536"/>
    <cellStyle name="Comma 5 11 2 20" xfId="20537"/>
    <cellStyle name="Comma 5 11 2 21" xfId="20538"/>
    <cellStyle name="Comma 5 11 2 22" xfId="20539"/>
    <cellStyle name="Comma 5 11 2 23" xfId="20540"/>
    <cellStyle name="Comma 5 11 2 24" xfId="20541"/>
    <cellStyle name="Comma 5 11 2 25" xfId="20542"/>
    <cellStyle name="Comma 5 11 2 26" xfId="20543"/>
    <cellStyle name="Comma 5 11 2 27" xfId="20544"/>
    <cellStyle name="Comma 5 11 2 28" xfId="20545"/>
    <cellStyle name="Comma 5 11 2 29" xfId="20546"/>
    <cellStyle name="Comma 5 11 2 3" xfId="20547"/>
    <cellStyle name="Comma 5 11 2 30" xfId="20548"/>
    <cellStyle name="Comma 5 11 2 31" xfId="20549"/>
    <cellStyle name="Comma 5 11 2 32" xfId="20550"/>
    <cellStyle name="Comma 5 11 2 33" xfId="20551"/>
    <cellStyle name="Comma 5 11 2 34" xfId="20552"/>
    <cellStyle name="Comma 5 11 2 35" xfId="20553"/>
    <cellStyle name="Comma 5 11 2 36" xfId="20554"/>
    <cellStyle name="Comma 5 11 2 37" xfId="20555"/>
    <cellStyle name="Comma 5 11 2 4" xfId="20556"/>
    <cellStyle name="Comma 5 11 2 5" xfId="20557"/>
    <cellStyle name="Comma 5 11 2 6" xfId="20558"/>
    <cellStyle name="Comma 5 11 2 7" xfId="20559"/>
    <cellStyle name="Comma 5 11 2 8" xfId="20560"/>
    <cellStyle name="Comma 5 11 2 9" xfId="20561"/>
    <cellStyle name="Comma 5 11 20" xfId="20562"/>
    <cellStyle name="Comma 5 11 21" xfId="20563"/>
    <cellStyle name="Comma 5 11 22" xfId="20564"/>
    <cellStyle name="Comma 5 11 23" xfId="20565"/>
    <cellStyle name="Comma 5 11 24" xfId="20566"/>
    <cellStyle name="Comma 5 11 25" xfId="20567"/>
    <cellStyle name="Comma 5 11 26" xfId="20568"/>
    <cellStyle name="Comma 5 11 27" xfId="20569"/>
    <cellStyle name="Comma 5 11 28" xfId="20570"/>
    <cellStyle name="Comma 5 11 29" xfId="20571"/>
    <cellStyle name="Comma 5 11 3" xfId="20572"/>
    <cellStyle name="Comma 5 11 30" xfId="20573"/>
    <cellStyle name="Comma 5 11 31" xfId="20574"/>
    <cellStyle name="Comma 5 11 32" xfId="20575"/>
    <cellStyle name="Comma 5 11 33" xfId="20576"/>
    <cellStyle name="Comma 5 11 34" xfId="20577"/>
    <cellStyle name="Comma 5 11 35" xfId="20578"/>
    <cellStyle name="Comma 5 11 36" xfId="20579"/>
    <cellStyle name="Comma 5 11 37" xfId="20580"/>
    <cellStyle name="Comma 5 11 4" xfId="20581"/>
    <cellStyle name="Comma 5 11 5" xfId="20582"/>
    <cellStyle name="Comma 5 11 6" xfId="20583"/>
    <cellStyle name="Comma 5 11 7" xfId="20584"/>
    <cellStyle name="Comma 5 11 8" xfId="20585"/>
    <cellStyle name="Comma 5 11 9" xfId="20586"/>
    <cellStyle name="Comma 5 12" xfId="20587"/>
    <cellStyle name="Comma 5 12 10" xfId="20588"/>
    <cellStyle name="Comma 5 12 11" xfId="20589"/>
    <cellStyle name="Comma 5 12 12" xfId="20590"/>
    <cellStyle name="Comma 5 12 13" xfId="20591"/>
    <cellStyle name="Comma 5 12 14" xfId="20592"/>
    <cellStyle name="Comma 5 12 15" xfId="20593"/>
    <cellStyle name="Comma 5 12 16" xfId="20594"/>
    <cellStyle name="Comma 5 12 17" xfId="20595"/>
    <cellStyle name="Comma 5 12 18" xfId="20596"/>
    <cellStyle name="Comma 5 12 19" xfId="20597"/>
    <cellStyle name="Comma 5 12 2" xfId="20598"/>
    <cellStyle name="Comma 5 12 20" xfId="20599"/>
    <cellStyle name="Comma 5 12 21" xfId="20600"/>
    <cellStyle name="Comma 5 12 22" xfId="20601"/>
    <cellStyle name="Comma 5 12 23" xfId="20602"/>
    <cellStyle name="Comma 5 12 24" xfId="20603"/>
    <cellStyle name="Comma 5 12 25" xfId="20604"/>
    <cellStyle name="Comma 5 12 26" xfId="20605"/>
    <cellStyle name="Comma 5 12 27" xfId="20606"/>
    <cellStyle name="Comma 5 12 3" xfId="20607"/>
    <cellStyle name="Comma 5 12 4" xfId="20608"/>
    <cellStyle name="Comma 5 12 5" xfId="20609"/>
    <cellStyle name="Comma 5 12 6" xfId="20610"/>
    <cellStyle name="Comma 5 12 7" xfId="20611"/>
    <cellStyle name="Comma 5 12 8" xfId="20612"/>
    <cellStyle name="Comma 5 12 9" xfId="20613"/>
    <cellStyle name="Comma 5 13" xfId="20614"/>
    <cellStyle name="Comma 5 13 10" xfId="20615"/>
    <cellStyle name="Comma 5 13 11" xfId="20616"/>
    <cellStyle name="Comma 5 13 12" xfId="20617"/>
    <cellStyle name="Comma 5 13 13" xfId="20618"/>
    <cellStyle name="Comma 5 13 14" xfId="20619"/>
    <cellStyle name="Comma 5 13 15" xfId="20620"/>
    <cellStyle name="Comma 5 13 16" xfId="20621"/>
    <cellStyle name="Comma 5 13 17" xfId="20622"/>
    <cellStyle name="Comma 5 13 18" xfId="20623"/>
    <cellStyle name="Comma 5 13 19" xfId="20624"/>
    <cellStyle name="Comma 5 13 2" xfId="20625"/>
    <cellStyle name="Comma 5 13 20" xfId="20626"/>
    <cellStyle name="Comma 5 13 21" xfId="20627"/>
    <cellStyle name="Comma 5 13 22" xfId="20628"/>
    <cellStyle name="Comma 5 13 23" xfId="20629"/>
    <cellStyle name="Comma 5 13 24" xfId="20630"/>
    <cellStyle name="Comma 5 13 25" xfId="20631"/>
    <cellStyle name="Comma 5 13 26" xfId="20632"/>
    <cellStyle name="Comma 5 13 27" xfId="20633"/>
    <cellStyle name="Comma 5 13 3" xfId="20634"/>
    <cellStyle name="Comma 5 13 4" xfId="20635"/>
    <cellStyle name="Comma 5 13 5" xfId="20636"/>
    <cellStyle name="Comma 5 13 6" xfId="20637"/>
    <cellStyle name="Comma 5 13 7" xfId="20638"/>
    <cellStyle name="Comma 5 13 8" xfId="20639"/>
    <cellStyle name="Comma 5 13 9" xfId="20640"/>
    <cellStyle name="Comma 5 14" xfId="20641"/>
    <cellStyle name="Comma 5 14 10" xfId="20642"/>
    <cellStyle name="Comma 5 14 11" xfId="20643"/>
    <cellStyle name="Comma 5 14 12" xfId="20644"/>
    <cellStyle name="Comma 5 14 13" xfId="20645"/>
    <cellStyle name="Comma 5 14 14" xfId="20646"/>
    <cellStyle name="Comma 5 14 15" xfId="20647"/>
    <cellStyle name="Comma 5 14 16" xfId="20648"/>
    <cellStyle name="Comma 5 14 17" xfId="20649"/>
    <cellStyle name="Comma 5 14 18" xfId="20650"/>
    <cellStyle name="Comma 5 14 19" xfId="20651"/>
    <cellStyle name="Comma 5 14 2" xfId="20652"/>
    <cellStyle name="Comma 5 14 20" xfId="20653"/>
    <cellStyle name="Comma 5 14 21" xfId="20654"/>
    <cellStyle name="Comma 5 14 22" xfId="20655"/>
    <cellStyle name="Comma 5 14 23" xfId="20656"/>
    <cellStyle name="Comma 5 14 24" xfId="20657"/>
    <cellStyle name="Comma 5 14 25" xfId="20658"/>
    <cellStyle name="Comma 5 14 26" xfId="20659"/>
    <cellStyle name="Comma 5 14 27" xfId="20660"/>
    <cellStyle name="Comma 5 14 3" xfId="20661"/>
    <cellStyle name="Comma 5 14 4" xfId="20662"/>
    <cellStyle name="Comma 5 14 5" xfId="20663"/>
    <cellStyle name="Comma 5 14 6" xfId="20664"/>
    <cellStyle name="Comma 5 14 7" xfId="20665"/>
    <cellStyle name="Comma 5 14 8" xfId="20666"/>
    <cellStyle name="Comma 5 14 9" xfId="20667"/>
    <cellStyle name="Comma 5 2" xfId="20668"/>
    <cellStyle name="Comma 5 3" xfId="20669"/>
    <cellStyle name="Comma 5 4" xfId="20670"/>
    <cellStyle name="Comma 5 5" xfId="20671"/>
    <cellStyle name="Comma 5 6" xfId="20672"/>
    <cellStyle name="Comma 5 7" xfId="20673"/>
    <cellStyle name="Comma 5 8" xfId="20674"/>
    <cellStyle name="Comma 5 9" xfId="20675"/>
    <cellStyle name="Comma 50" xfId="20676"/>
    <cellStyle name="Comma 51" xfId="20677"/>
    <cellStyle name="Comma 52" xfId="20678"/>
    <cellStyle name="Comma 53" xfId="20679"/>
    <cellStyle name="Comma 56" xfId="20680"/>
    <cellStyle name="Comma 57" xfId="20681"/>
    <cellStyle name="Comma 6" xfId="20682"/>
    <cellStyle name="Comma 6 10" xfId="20683"/>
    <cellStyle name="Comma 6 10 10" xfId="20684"/>
    <cellStyle name="Comma 6 10 11" xfId="20685"/>
    <cellStyle name="Comma 6 10 12" xfId="20686"/>
    <cellStyle name="Comma 6 10 13" xfId="20687"/>
    <cellStyle name="Comma 6 10 14" xfId="20688"/>
    <cellStyle name="Comma 6 10 15" xfId="20689"/>
    <cellStyle name="Comma 6 10 16" xfId="20690"/>
    <cellStyle name="Comma 6 10 17" xfId="20691"/>
    <cellStyle name="Comma 6 10 18" xfId="20692"/>
    <cellStyle name="Comma 6 10 19" xfId="20693"/>
    <cellStyle name="Comma 6 10 2" xfId="20694"/>
    <cellStyle name="Comma 6 10 20" xfId="20695"/>
    <cellStyle name="Comma 6 10 21" xfId="20696"/>
    <cellStyle name="Comma 6 10 22" xfId="20697"/>
    <cellStyle name="Comma 6 10 23" xfId="20698"/>
    <cellStyle name="Comma 6 10 24" xfId="20699"/>
    <cellStyle name="Comma 6 10 25" xfId="20700"/>
    <cellStyle name="Comma 6 10 26" xfId="20701"/>
    <cellStyle name="Comma 6 10 27" xfId="20702"/>
    <cellStyle name="Comma 6 10 3" xfId="20703"/>
    <cellStyle name="Comma 6 10 4" xfId="20704"/>
    <cellStyle name="Comma 6 10 5" xfId="20705"/>
    <cellStyle name="Comma 6 10 6" xfId="20706"/>
    <cellStyle name="Comma 6 10 7" xfId="20707"/>
    <cellStyle name="Comma 6 10 8" xfId="20708"/>
    <cellStyle name="Comma 6 10 9" xfId="20709"/>
    <cellStyle name="Comma 6 11" xfId="20710"/>
    <cellStyle name="Comma 6 11 10" xfId="20711"/>
    <cellStyle name="Comma 6 11 11" xfId="20712"/>
    <cellStyle name="Comma 6 11 12" xfId="20713"/>
    <cellStyle name="Comma 6 11 13" xfId="20714"/>
    <cellStyle name="Comma 6 11 14" xfId="20715"/>
    <cellStyle name="Comma 6 11 15" xfId="20716"/>
    <cellStyle name="Comma 6 11 16" xfId="20717"/>
    <cellStyle name="Comma 6 11 17" xfId="20718"/>
    <cellStyle name="Comma 6 11 18" xfId="20719"/>
    <cellStyle name="Comma 6 11 19" xfId="20720"/>
    <cellStyle name="Comma 6 11 2" xfId="20721"/>
    <cellStyle name="Comma 6 11 20" xfId="20722"/>
    <cellStyle name="Comma 6 11 21" xfId="20723"/>
    <cellStyle name="Comma 6 11 22" xfId="20724"/>
    <cellStyle name="Comma 6 11 23" xfId="20725"/>
    <cellStyle name="Comma 6 11 24" xfId="20726"/>
    <cellStyle name="Comma 6 11 25" xfId="20727"/>
    <cellStyle name="Comma 6 11 26" xfId="20728"/>
    <cellStyle name="Comma 6 11 27" xfId="20729"/>
    <cellStyle name="Comma 6 11 3" xfId="20730"/>
    <cellStyle name="Comma 6 11 4" xfId="20731"/>
    <cellStyle name="Comma 6 11 5" xfId="20732"/>
    <cellStyle name="Comma 6 11 6" xfId="20733"/>
    <cellStyle name="Comma 6 11 7" xfId="20734"/>
    <cellStyle name="Comma 6 11 8" xfId="20735"/>
    <cellStyle name="Comma 6 11 9" xfId="20736"/>
    <cellStyle name="Comma 6 2" xfId="20737"/>
    <cellStyle name="Comma 6 2 10" xfId="20738"/>
    <cellStyle name="Comma 6 2 11" xfId="20739"/>
    <cellStyle name="Comma 6 2 12" xfId="20740"/>
    <cellStyle name="Comma 6 2 13" xfId="20741"/>
    <cellStyle name="Comma 6 2 14" xfId="20742"/>
    <cellStyle name="Comma 6 2 15" xfId="20743"/>
    <cellStyle name="Comma 6 2 16" xfId="20744"/>
    <cellStyle name="Comma 6 2 17" xfId="20745"/>
    <cellStyle name="Comma 6 2 18" xfId="20746"/>
    <cellStyle name="Comma 6 2 19" xfId="20747"/>
    <cellStyle name="Comma 6 2 2" xfId="20748"/>
    <cellStyle name="Comma 6 2 2 2" xfId="20749"/>
    <cellStyle name="Comma 6 2 2 2 10" xfId="20750"/>
    <cellStyle name="Comma 6 2 2 2 11" xfId="20751"/>
    <cellStyle name="Comma 6 2 2 2 12" xfId="20752"/>
    <cellStyle name="Comma 6 2 2 2 13" xfId="20753"/>
    <cellStyle name="Comma 6 2 2 2 14" xfId="20754"/>
    <cellStyle name="Comma 6 2 2 2 15" xfId="20755"/>
    <cellStyle name="Comma 6 2 2 2 16" xfId="20756"/>
    <cellStyle name="Comma 6 2 2 2 17" xfId="20757"/>
    <cellStyle name="Comma 6 2 2 2 18" xfId="20758"/>
    <cellStyle name="Comma 6 2 2 2 19" xfId="20759"/>
    <cellStyle name="Comma 6 2 2 2 2" xfId="20760"/>
    <cellStyle name="Comma 6 2 2 2 2 2" xfId="20761"/>
    <cellStyle name="Comma 6 2 2 2 2 3" xfId="20762"/>
    <cellStyle name="Comma 6 2 2 2 2 3 10" xfId="20763"/>
    <cellStyle name="Comma 6 2 2 2 2 3 11" xfId="20764"/>
    <cellStyle name="Comma 6 2 2 2 2 3 12" xfId="20765"/>
    <cellStyle name="Comma 6 2 2 2 2 3 13" xfId="20766"/>
    <cellStyle name="Comma 6 2 2 2 2 3 14" xfId="20767"/>
    <cellStyle name="Comma 6 2 2 2 2 3 15" xfId="20768"/>
    <cellStyle name="Comma 6 2 2 2 2 3 16" xfId="20769"/>
    <cellStyle name="Comma 6 2 2 2 2 3 17" xfId="20770"/>
    <cellStyle name="Comma 6 2 2 2 2 3 18" xfId="20771"/>
    <cellStyle name="Comma 6 2 2 2 2 3 19" xfId="20772"/>
    <cellStyle name="Comma 6 2 2 2 2 3 2" xfId="20773"/>
    <cellStyle name="Comma 6 2 2 2 2 3 20" xfId="20774"/>
    <cellStyle name="Comma 6 2 2 2 2 3 21" xfId="20775"/>
    <cellStyle name="Comma 6 2 2 2 2 3 22" xfId="20776"/>
    <cellStyle name="Comma 6 2 2 2 2 3 23" xfId="20777"/>
    <cellStyle name="Comma 6 2 2 2 2 3 24" xfId="20778"/>
    <cellStyle name="Comma 6 2 2 2 2 3 25" xfId="20779"/>
    <cellStyle name="Comma 6 2 2 2 2 3 26" xfId="20780"/>
    <cellStyle name="Comma 6 2 2 2 2 3 27" xfId="20781"/>
    <cellStyle name="Comma 6 2 2 2 2 3 28" xfId="20782"/>
    <cellStyle name="Comma 6 2 2 2 2 3 29" xfId="20783"/>
    <cellStyle name="Comma 6 2 2 2 2 3 3" xfId="20784"/>
    <cellStyle name="Comma 6 2 2 2 2 3 30" xfId="20785"/>
    <cellStyle name="Comma 6 2 2 2 2 3 31" xfId="20786"/>
    <cellStyle name="Comma 6 2 2 2 2 3 32" xfId="20787"/>
    <cellStyle name="Comma 6 2 2 2 2 3 33" xfId="20788"/>
    <cellStyle name="Comma 6 2 2 2 2 3 4" xfId="20789"/>
    <cellStyle name="Comma 6 2 2 2 2 3 5" xfId="20790"/>
    <cellStyle name="Comma 6 2 2 2 2 3 6" xfId="20791"/>
    <cellStyle name="Comma 6 2 2 2 2 3 7" xfId="20792"/>
    <cellStyle name="Comma 6 2 2 2 2 3 8" xfId="20793"/>
    <cellStyle name="Comma 6 2 2 2 2 3 9" xfId="20794"/>
    <cellStyle name="Comma 6 2 2 2 2 4" xfId="20795"/>
    <cellStyle name="Comma 6 2 2 2 2 4 10" xfId="20796"/>
    <cellStyle name="Comma 6 2 2 2 2 4 11" xfId="20797"/>
    <cellStyle name="Comma 6 2 2 2 2 4 12" xfId="20798"/>
    <cellStyle name="Comma 6 2 2 2 2 4 13" xfId="20799"/>
    <cellStyle name="Comma 6 2 2 2 2 4 14" xfId="20800"/>
    <cellStyle name="Comma 6 2 2 2 2 4 15" xfId="20801"/>
    <cellStyle name="Comma 6 2 2 2 2 4 16" xfId="20802"/>
    <cellStyle name="Comma 6 2 2 2 2 4 17" xfId="20803"/>
    <cellStyle name="Comma 6 2 2 2 2 4 18" xfId="20804"/>
    <cellStyle name="Comma 6 2 2 2 2 4 19" xfId="20805"/>
    <cellStyle name="Comma 6 2 2 2 2 4 2" xfId="20806"/>
    <cellStyle name="Comma 6 2 2 2 2 4 20" xfId="20807"/>
    <cellStyle name="Comma 6 2 2 2 2 4 21" xfId="20808"/>
    <cellStyle name="Comma 6 2 2 2 2 4 22" xfId="20809"/>
    <cellStyle name="Comma 6 2 2 2 2 4 23" xfId="20810"/>
    <cellStyle name="Comma 6 2 2 2 2 4 24" xfId="20811"/>
    <cellStyle name="Comma 6 2 2 2 2 4 25" xfId="20812"/>
    <cellStyle name="Comma 6 2 2 2 2 4 26" xfId="20813"/>
    <cellStyle name="Comma 6 2 2 2 2 4 27" xfId="20814"/>
    <cellStyle name="Comma 6 2 2 2 2 4 3" xfId="20815"/>
    <cellStyle name="Comma 6 2 2 2 2 4 4" xfId="20816"/>
    <cellStyle name="Comma 6 2 2 2 2 4 5" xfId="20817"/>
    <cellStyle name="Comma 6 2 2 2 2 4 6" xfId="20818"/>
    <cellStyle name="Comma 6 2 2 2 2 4 7" xfId="20819"/>
    <cellStyle name="Comma 6 2 2 2 2 4 8" xfId="20820"/>
    <cellStyle name="Comma 6 2 2 2 2 4 9" xfId="20821"/>
    <cellStyle name="Comma 6 2 2 2 20" xfId="20822"/>
    <cellStyle name="Comma 6 2 2 2 21" xfId="20823"/>
    <cellStyle name="Comma 6 2 2 2 22" xfId="20824"/>
    <cellStyle name="Comma 6 2 2 2 23" xfId="20825"/>
    <cellStyle name="Comma 6 2 2 2 24" xfId="20826"/>
    <cellStyle name="Comma 6 2 2 2 25" xfId="20827"/>
    <cellStyle name="Comma 6 2 2 2 26" xfId="20828"/>
    <cellStyle name="Comma 6 2 2 2 27" xfId="20829"/>
    <cellStyle name="Comma 6 2 2 2 28" xfId="20830"/>
    <cellStyle name="Comma 6 2 2 2 29" xfId="20831"/>
    <cellStyle name="Comma 6 2 2 2 3" xfId="20832"/>
    <cellStyle name="Comma 6 2 2 2 30" xfId="20833"/>
    <cellStyle name="Comma 6 2 2 2 31" xfId="20834"/>
    <cellStyle name="Comma 6 2 2 2 32" xfId="20835"/>
    <cellStyle name="Comma 6 2 2 2 33" xfId="20836"/>
    <cellStyle name="Comma 6 2 2 2 34" xfId="20837"/>
    <cellStyle name="Comma 6 2 2 2 35" xfId="20838"/>
    <cellStyle name="Comma 6 2 2 2 36" xfId="20839"/>
    <cellStyle name="Comma 6 2 2 2 37" xfId="20840"/>
    <cellStyle name="Comma 6 2 2 2 38" xfId="20841"/>
    <cellStyle name="Comma 6 2 2 2 39" xfId="20842"/>
    <cellStyle name="Comma 6 2 2 2 4" xfId="20843"/>
    <cellStyle name="Comma 6 2 2 2 40" xfId="20844"/>
    <cellStyle name="Comma 6 2 2 2 41" xfId="20845"/>
    <cellStyle name="Comma 6 2 2 2 42" xfId="20846"/>
    <cellStyle name="Comma 6 2 2 2 43" xfId="20847"/>
    <cellStyle name="Comma 6 2 2 2 44" xfId="20848"/>
    <cellStyle name="Comma 6 2 2 2 45" xfId="20849"/>
    <cellStyle name="Comma 6 2 2 2 46" xfId="20850"/>
    <cellStyle name="Comma 6 2 2 2 47" xfId="20851"/>
    <cellStyle name="Comma 6 2 2 2 48" xfId="20852"/>
    <cellStyle name="Comma 6 2 2 2 49" xfId="20853"/>
    <cellStyle name="Comma 6 2 2 2 5" xfId="20854"/>
    <cellStyle name="Comma 6 2 2 2 50" xfId="20855"/>
    <cellStyle name="Comma 6 2 2 2 6" xfId="20856"/>
    <cellStyle name="Comma 6 2 2 2 7" xfId="20857"/>
    <cellStyle name="Comma 6 2 2 2 8" xfId="20858"/>
    <cellStyle name="Comma 6 2 2 2 9" xfId="20859"/>
    <cellStyle name="Comma 6 2 2 3" xfId="20860"/>
    <cellStyle name="Comma 6 2 2 3 10" xfId="20861"/>
    <cellStyle name="Comma 6 2 2 3 11" xfId="20862"/>
    <cellStyle name="Comma 6 2 2 3 12" xfId="20863"/>
    <cellStyle name="Comma 6 2 2 3 13" xfId="20864"/>
    <cellStyle name="Comma 6 2 2 3 14" xfId="20865"/>
    <cellStyle name="Comma 6 2 2 3 15" xfId="20866"/>
    <cellStyle name="Comma 6 2 2 3 16" xfId="20867"/>
    <cellStyle name="Comma 6 2 2 3 17" xfId="20868"/>
    <cellStyle name="Comma 6 2 2 3 18" xfId="20869"/>
    <cellStyle name="Comma 6 2 2 3 19" xfId="20870"/>
    <cellStyle name="Comma 6 2 2 3 2" xfId="20871"/>
    <cellStyle name="Comma 6 2 2 3 2 2" xfId="20872"/>
    <cellStyle name="Comma 6 2 2 3 2 2 10" xfId="20873"/>
    <cellStyle name="Comma 6 2 2 3 2 2 11" xfId="20874"/>
    <cellStyle name="Comma 6 2 2 3 2 2 12" xfId="20875"/>
    <cellStyle name="Comma 6 2 2 3 2 2 13" xfId="20876"/>
    <cellStyle name="Comma 6 2 2 3 2 2 14" xfId="20877"/>
    <cellStyle name="Comma 6 2 2 3 2 2 15" xfId="20878"/>
    <cellStyle name="Comma 6 2 2 3 2 2 16" xfId="20879"/>
    <cellStyle name="Comma 6 2 2 3 2 2 17" xfId="20880"/>
    <cellStyle name="Comma 6 2 2 3 2 2 18" xfId="20881"/>
    <cellStyle name="Comma 6 2 2 3 2 2 19" xfId="20882"/>
    <cellStyle name="Comma 6 2 2 3 2 2 2" xfId="20883"/>
    <cellStyle name="Comma 6 2 2 3 2 2 20" xfId="20884"/>
    <cellStyle name="Comma 6 2 2 3 2 2 21" xfId="20885"/>
    <cellStyle name="Comma 6 2 2 3 2 2 22" xfId="20886"/>
    <cellStyle name="Comma 6 2 2 3 2 2 23" xfId="20887"/>
    <cellStyle name="Comma 6 2 2 3 2 2 24" xfId="20888"/>
    <cellStyle name="Comma 6 2 2 3 2 2 25" xfId="20889"/>
    <cellStyle name="Comma 6 2 2 3 2 2 26" xfId="20890"/>
    <cellStyle name="Comma 6 2 2 3 2 2 27" xfId="20891"/>
    <cellStyle name="Comma 6 2 2 3 2 2 28" xfId="20892"/>
    <cellStyle name="Comma 6 2 2 3 2 2 29" xfId="20893"/>
    <cellStyle name="Comma 6 2 2 3 2 2 3" xfId="20894"/>
    <cellStyle name="Comma 6 2 2 3 2 2 30" xfId="20895"/>
    <cellStyle name="Comma 6 2 2 3 2 2 31" xfId="20896"/>
    <cellStyle name="Comma 6 2 2 3 2 2 32" xfId="20897"/>
    <cellStyle name="Comma 6 2 2 3 2 2 33" xfId="20898"/>
    <cellStyle name="Comma 6 2 2 3 2 2 4" xfId="20899"/>
    <cellStyle name="Comma 6 2 2 3 2 2 5" xfId="20900"/>
    <cellStyle name="Comma 6 2 2 3 2 2 6" xfId="20901"/>
    <cellStyle name="Comma 6 2 2 3 2 2 7" xfId="20902"/>
    <cellStyle name="Comma 6 2 2 3 2 2 8" xfId="20903"/>
    <cellStyle name="Comma 6 2 2 3 2 2 9" xfId="20904"/>
    <cellStyle name="Comma 6 2 2 3 2 3" xfId="20905"/>
    <cellStyle name="Comma 6 2 2 3 2 3 10" xfId="20906"/>
    <cellStyle name="Comma 6 2 2 3 2 3 11" xfId="20907"/>
    <cellStyle name="Comma 6 2 2 3 2 3 12" xfId="20908"/>
    <cellStyle name="Comma 6 2 2 3 2 3 13" xfId="20909"/>
    <cellStyle name="Comma 6 2 2 3 2 3 14" xfId="20910"/>
    <cellStyle name="Comma 6 2 2 3 2 3 15" xfId="20911"/>
    <cellStyle name="Comma 6 2 2 3 2 3 16" xfId="20912"/>
    <cellStyle name="Comma 6 2 2 3 2 3 17" xfId="20913"/>
    <cellStyle name="Comma 6 2 2 3 2 3 18" xfId="20914"/>
    <cellStyle name="Comma 6 2 2 3 2 3 19" xfId="20915"/>
    <cellStyle name="Comma 6 2 2 3 2 3 2" xfId="20916"/>
    <cellStyle name="Comma 6 2 2 3 2 3 20" xfId="20917"/>
    <cellStyle name="Comma 6 2 2 3 2 3 21" xfId="20918"/>
    <cellStyle name="Comma 6 2 2 3 2 3 22" xfId="20919"/>
    <cellStyle name="Comma 6 2 2 3 2 3 23" xfId="20920"/>
    <cellStyle name="Comma 6 2 2 3 2 3 24" xfId="20921"/>
    <cellStyle name="Comma 6 2 2 3 2 3 25" xfId="20922"/>
    <cellStyle name="Comma 6 2 2 3 2 3 26" xfId="20923"/>
    <cellStyle name="Comma 6 2 2 3 2 3 27" xfId="20924"/>
    <cellStyle name="Comma 6 2 2 3 2 3 3" xfId="20925"/>
    <cellStyle name="Comma 6 2 2 3 2 3 4" xfId="20926"/>
    <cellStyle name="Comma 6 2 2 3 2 3 5" xfId="20927"/>
    <cellStyle name="Comma 6 2 2 3 2 3 6" xfId="20928"/>
    <cellStyle name="Comma 6 2 2 3 2 3 7" xfId="20929"/>
    <cellStyle name="Comma 6 2 2 3 2 3 8" xfId="20930"/>
    <cellStyle name="Comma 6 2 2 3 2 3 9" xfId="20931"/>
    <cellStyle name="Comma 6 2 2 3 20" xfId="20932"/>
    <cellStyle name="Comma 6 2 2 3 21" xfId="20933"/>
    <cellStyle name="Comma 6 2 2 3 22" xfId="20934"/>
    <cellStyle name="Comma 6 2 2 3 23" xfId="20935"/>
    <cellStyle name="Comma 6 2 2 3 24" xfId="20936"/>
    <cellStyle name="Comma 6 2 2 3 25" xfId="20937"/>
    <cellStyle name="Comma 6 2 2 3 26" xfId="20938"/>
    <cellStyle name="Comma 6 2 2 3 27" xfId="20939"/>
    <cellStyle name="Comma 6 2 2 3 28" xfId="20940"/>
    <cellStyle name="Comma 6 2 2 3 29" xfId="20941"/>
    <cellStyle name="Comma 6 2 2 3 3" xfId="20942"/>
    <cellStyle name="Comma 6 2 2 3 30" xfId="20943"/>
    <cellStyle name="Comma 6 2 2 3 31" xfId="20944"/>
    <cellStyle name="Comma 6 2 2 3 32" xfId="20945"/>
    <cellStyle name="Comma 6 2 2 3 33" xfId="20946"/>
    <cellStyle name="Comma 6 2 2 3 34" xfId="20947"/>
    <cellStyle name="Comma 6 2 2 3 35" xfId="20948"/>
    <cellStyle name="Comma 6 2 2 3 36" xfId="20949"/>
    <cellStyle name="Comma 6 2 2 3 37" xfId="20950"/>
    <cellStyle name="Comma 6 2 2 3 38" xfId="20951"/>
    <cellStyle name="Comma 6 2 2 3 39" xfId="20952"/>
    <cellStyle name="Comma 6 2 2 3 4" xfId="20953"/>
    <cellStyle name="Comma 6 2 2 3 40" xfId="20954"/>
    <cellStyle name="Comma 6 2 2 3 41" xfId="20955"/>
    <cellStyle name="Comma 6 2 2 3 42" xfId="20956"/>
    <cellStyle name="Comma 6 2 2 3 43" xfId="20957"/>
    <cellStyle name="Comma 6 2 2 3 44" xfId="20958"/>
    <cellStyle name="Comma 6 2 2 3 45" xfId="20959"/>
    <cellStyle name="Comma 6 2 2 3 5" xfId="20960"/>
    <cellStyle name="Comma 6 2 2 3 6" xfId="20961"/>
    <cellStyle name="Comma 6 2 2 3 7" xfId="20962"/>
    <cellStyle name="Comma 6 2 2 3 8" xfId="20963"/>
    <cellStyle name="Comma 6 2 2 3 9" xfId="20964"/>
    <cellStyle name="Comma 6 2 2 4" xfId="20965"/>
    <cellStyle name="Comma 6 2 2 4 10" xfId="20966"/>
    <cellStyle name="Comma 6 2 2 4 10 10" xfId="20967"/>
    <cellStyle name="Comma 6 2 2 4 10 11" xfId="20968"/>
    <cellStyle name="Comma 6 2 2 4 10 12" xfId="20969"/>
    <cellStyle name="Comma 6 2 2 4 10 13" xfId="20970"/>
    <cellStyle name="Comma 6 2 2 4 10 14" xfId="20971"/>
    <cellStyle name="Comma 6 2 2 4 10 15" xfId="20972"/>
    <cellStyle name="Comma 6 2 2 4 10 16" xfId="20973"/>
    <cellStyle name="Comma 6 2 2 4 10 17" xfId="20974"/>
    <cellStyle name="Comma 6 2 2 4 10 18" xfId="20975"/>
    <cellStyle name="Comma 6 2 2 4 10 19" xfId="20976"/>
    <cellStyle name="Comma 6 2 2 4 10 2" xfId="20977"/>
    <cellStyle name="Comma 6 2 2 4 10 20" xfId="20978"/>
    <cellStyle name="Comma 6 2 2 4 10 21" xfId="20979"/>
    <cellStyle name="Comma 6 2 2 4 10 22" xfId="20980"/>
    <cellStyle name="Comma 6 2 2 4 10 23" xfId="20981"/>
    <cellStyle name="Comma 6 2 2 4 10 24" xfId="20982"/>
    <cellStyle name="Comma 6 2 2 4 10 25" xfId="20983"/>
    <cellStyle name="Comma 6 2 2 4 10 26" xfId="20984"/>
    <cellStyle name="Comma 6 2 2 4 10 27" xfId="20985"/>
    <cellStyle name="Comma 6 2 2 4 10 3" xfId="20986"/>
    <cellStyle name="Comma 6 2 2 4 10 4" xfId="20987"/>
    <cellStyle name="Comma 6 2 2 4 10 5" xfId="20988"/>
    <cellStyle name="Comma 6 2 2 4 10 6" xfId="20989"/>
    <cellStyle name="Comma 6 2 2 4 10 7" xfId="20990"/>
    <cellStyle name="Comma 6 2 2 4 10 8" xfId="20991"/>
    <cellStyle name="Comma 6 2 2 4 10 9" xfId="20992"/>
    <cellStyle name="Comma 6 2 2 4 11" xfId="20993"/>
    <cellStyle name="Comma 6 2 2 4 12" xfId="20994"/>
    <cellStyle name="Comma 6 2 2 4 13" xfId="20995"/>
    <cellStyle name="Comma 6 2 2 4 14" xfId="20996"/>
    <cellStyle name="Comma 6 2 2 4 15" xfId="20997"/>
    <cellStyle name="Comma 6 2 2 4 16" xfId="20998"/>
    <cellStyle name="Comma 6 2 2 4 17" xfId="20999"/>
    <cellStyle name="Comma 6 2 2 4 18" xfId="21000"/>
    <cellStyle name="Comma 6 2 2 4 19" xfId="21001"/>
    <cellStyle name="Comma 6 2 2 4 2" xfId="21002"/>
    <cellStyle name="Comma 6 2 2 4 20" xfId="21003"/>
    <cellStyle name="Comma 6 2 2 4 21" xfId="21004"/>
    <cellStyle name="Comma 6 2 2 4 22" xfId="21005"/>
    <cellStyle name="Comma 6 2 2 4 23" xfId="21006"/>
    <cellStyle name="Comma 6 2 2 4 24" xfId="21007"/>
    <cellStyle name="Comma 6 2 2 4 25" xfId="21008"/>
    <cellStyle name="Comma 6 2 2 4 26" xfId="21009"/>
    <cellStyle name="Comma 6 2 2 4 27" xfId="21010"/>
    <cellStyle name="Comma 6 2 2 4 28" xfId="21011"/>
    <cellStyle name="Comma 6 2 2 4 29" xfId="21012"/>
    <cellStyle name="Comma 6 2 2 4 3" xfId="21013"/>
    <cellStyle name="Comma 6 2 2 4 30" xfId="21014"/>
    <cellStyle name="Comma 6 2 2 4 31" xfId="21015"/>
    <cellStyle name="Comma 6 2 2 4 32" xfId="21016"/>
    <cellStyle name="Comma 6 2 2 4 33" xfId="21017"/>
    <cellStyle name="Comma 6 2 2 4 34" xfId="21018"/>
    <cellStyle name="Comma 6 2 2 4 35" xfId="21019"/>
    <cellStyle name="Comma 6 2 2 4 36" xfId="21020"/>
    <cellStyle name="Comma 6 2 2 4 37" xfId="21021"/>
    <cellStyle name="Comma 6 2 2 4 38" xfId="21022"/>
    <cellStyle name="Comma 6 2 2 4 39" xfId="21023"/>
    <cellStyle name="Comma 6 2 2 4 4" xfId="21024"/>
    <cellStyle name="Comma 6 2 2 4 40" xfId="21025"/>
    <cellStyle name="Comma 6 2 2 4 41" xfId="21026"/>
    <cellStyle name="Comma 6 2 2 4 42" xfId="21027"/>
    <cellStyle name="Comma 6 2 2 4 43" xfId="21028"/>
    <cellStyle name="Comma 6 2 2 4 44" xfId="21029"/>
    <cellStyle name="Comma 6 2 2 4 45" xfId="21030"/>
    <cellStyle name="Comma 6 2 2 4 5" xfId="21031"/>
    <cellStyle name="Comma 6 2 2 4 6" xfId="21032"/>
    <cellStyle name="Comma 6 2 2 4 7" xfId="21033"/>
    <cellStyle name="Comma 6 2 2 4 8" xfId="21034"/>
    <cellStyle name="Comma 6 2 2 4 9" xfId="21035"/>
    <cellStyle name="Comma 6 2 2 4 9 10" xfId="21036"/>
    <cellStyle name="Comma 6 2 2 4 9 11" xfId="21037"/>
    <cellStyle name="Comma 6 2 2 4 9 12" xfId="21038"/>
    <cellStyle name="Comma 6 2 2 4 9 13" xfId="21039"/>
    <cellStyle name="Comma 6 2 2 4 9 14" xfId="21040"/>
    <cellStyle name="Comma 6 2 2 4 9 15" xfId="21041"/>
    <cellStyle name="Comma 6 2 2 4 9 16" xfId="21042"/>
    <cellStyle name="Comma 6 2 2 4 9 17" xfId="21043"/>
    <cellStyle name="Comma 6 2 2 4 9 18" xfId="21044"/>
    <cellStyle name="Comma 6 2 2 4 9 19" xfId="21045"/>
    <cellStyle name="Comma 6 2 2 4 9 2" xfId="21046"/>
    <cellStyle name="Comma 6 2 2 4 9 20" xfId="21047"/>
    <cellStyle name="Comma 6 2 2 4 9 21" xfId="21048"/>
    <cellStyle name="Comma 6 2 2 4 9 22" xfId="21049"/>
    <cellStyle name="Comma 6 2 2 4 9 23" xfId="21050"/>
    <cellStyle name="Comma 6 2 2 4 9 24" xfId="21051"/>
    <cellStyle name="Comma 6 2 2 4 9 25" xfId="21052"/>
    <cellStyle name="Comma 6 2 2 4 9 26" xfId="21053"/>
    <cellStyle name="Comma 6 2 2 4 9 27" xfId="21054"/>
    <cellStyle name="Comma 6 2 2 4 9 3" xfId="21055"/>
    <cellStyle name="Comma 6 2 2 4 9 4" xfId="21056"/>
    <cellStyle name="Comma 6 2 2 4 9 5" xfId="21057"/>
    <cellStyle name="Comma 6 2 2 4 9 6" xfId="21058"/>
    <cellStyle name="Comma 6 2 2 4 9 7" xfId="21059"/>
    <cellStyle name="Comma 6 2 2 4 9 8" xfId="21060"/>
    <cellStyle name="Comma 6 2 2 4 9 9" xfId="21061"/>
    <cellStyle name="Comma 6 2 2 5" xfId="21062"/>
    <cellStyle name="Comma 6 2 2 5 10" xfId="21063"/>
    <cellStyle name="Comma 6 2 2 5 10 10" xfId="21064"/>
    <cellStyle name="Comma 6 2 2 5 10 11" xfId="21065"/>
    <cellStyle name="Comma 6 2 2 5 10 12" xfId="21066"/>
    <cellStyle name="Comma 6 2 2 5 10 13" xfId="21067"/>
    <cellStyle name="Comma 6 2 2 5 10 14" xfId="21068"/>
    <cellStyle name="Comma 6 2 2 5 10 15" xfId="21069"/>
    <cellStyle name="Comma 6 2 2 5 10 16" xfId="21070"/>
    <cellStyle name="Comma 6 2 2 5 10 17" xfId="21071"/>
    <cellStyle name="Comma 6 2 2 5 10 18" xfId="21072"/>
    <cellStyle name="Comma 6 2 2 5 10 19" xfId="21073"/>
    <cellStyle name="Comma 6 2 2 5 10 2" xfId="21074"/>
    <cellStyle name="Comma 6 2 2 5 10 20" xfId="21075"/>
    <cellStyle name="Comma 6 2 2 5 10 21" xfId="21076"/>
    <cellStyle name="Comma 6 2 2 5 10 22" xfId="21077"/>
    <cellStyle name="Comma 6 2 2 5 10 23" xfId="21078"/>
    <cellStyle name="Comma 6 2 2 5 10 24" xfId="21079"/>
    <cellStyle name="Comma 6 2 2 5 10 25" xfId="21080"/>
    <cellStyle name="Comma 6 2 2 5 10 26" xfId="21081"/>
    <cellStyle name="Comma 6 2 2 5 10 27" xfId="21082"/>
    <cellStyle name="Comma 6 2 2 5 10 3" xfId="21083"/>
    <cellStyle name="Comma 6 2 2 5 10 4" xfId="21084"/>
    <cellStyle name="Comma 6 2 2 5 10 5" xfId="21085"/>
    <cellStyle name="Comma 6 2 2 5 10 6" xfId="21086"/>
    <cellStyle name="Comma 6 2 2 5 10 7" xfId="21087"/>
    <cellStyle name="Comma 6 2 2 5 10 8" xfId="21088"/>
    <cellStyle name="Comma 6 2 2 5 10 9" xfId="21089"/>
    <cellStyle name="Comma 6 2 2 5 11" xfId="21090"/>
    <cellStyle name="Comma 6 2 2 5 12" xfId="21091"/>
    <cellStyle name="Comma 6 2 2 5 13" xfId="21092"/>
    <cellStyle name="Comma 6 2 2 5 14" xfId="21093"/>
    <cellStyle name="Comma 6 2 2 5 15" xfId="21094"/>
    <cellStyle name="Comma 6 2 2 5 16" xfId="21095"/>
    <cellStyle name="Comma 6 2 2 5 17" xfId="21096"/>
    <cellStyle name="Comma 6 2 2 5 18" xfId="21097"/>
    <cellStyle name="Comma 6 2 2 5 19" xfId="21098"/>
    <cellStyle name="Comma 6 2 2 5 2" xfId="21099"/>
    <cellStyle name="Comma 6 2 2 5 20" xfId="21100"/>
    <cellStyle name="Comma 6 2 2 5 21" xfId="21101"/>
    <cellStyle name="Comma 6 2 2 5 22" xfId="21102"/>
    <cellStyle name="Comma 6 2 2 5 23" xfId="21103"/>
    <cellStyle name="Comma 6 2 2 5 24" xfId="21104"/>
    <cellStyle name="Comma 6 2 2 5 25" xfId="21105"/>
    <cellStyle name="Comma 6 2 2 5 26" xfId="21106"/>
    <cellStyle name="Comma 6 2 2 5 27" xfId="21107"/>
    <cellStyle name="Comma 6 2 2 5 28" xfId="21108"/>
    <cellStyle name="Comma 6 2 2 5 29" xfId="21109"/>
    <cellStyle name="Comma 6 2 2 5 3" xfId="21110"/>
    <cellStyle name="Comma 6 2 2 5 30" xfId="21111"/>
    <cellStyle name="Comma 6 2 2 5 31" xfId="21112"/>
    <cellStyle name="Comma 6 2 2 5 32" xfId="21113"/>
    <cellStyle name="Comma 6 2 2 5 33" xfId="21114"/>
    <cellStyle name="Comma 6 2 2 5 34" xfId="21115"/>
    <cellStyle name="Comma 6 2 2 5 35" xfId="21116"/>
    <cellStyle name="Comma 6 2 2 5 36" xfId="21117"/>
    <cellStyle name="Comma 6 2 2 5 37" xfId="21118"/>
    <cellStyle name="Comma 6 2 2 5 38" xfId="21119"/>
    <cellStyle name="Comma 6 2 2 5 39" xfId="21120"/>
    <cellStyle name="Comma 6 2 2 5 4" xfId="21121"/>
    <cellStyle name="Comma 6 2 2 5 40" xfId="21122"/>
    <cellStyle name="Comma 6 2 2 5 41" xfId="21123"/>
    <cellStyle name="Comma 6 2 2 5 42" xfId="21124"/>
    <cellStyle name="Comma 6 2 2 5 43" xfId="21125"/>
    <cellStyle name="Comma 6 2 2 5 44" xfId="21126"/>
    <cellStyle name="Comma 6 2 2 5 45" xfId="21127"/>
    <cellStyle name="Comma 6 2 2 5 5" xfId="21128"/>
    <cellStyle name="Comma 6 2 2 5 6" xfId="21129"/>
    <cellStyle name="Comma 6 2 2 5 7" xfId="21130"/>
    <cellStyle name="Comma 6 2 2 5 8" xfId="21131"/>
    <cellStyle name="Comma 6 2 2 5 9" xfId="21132"/>
    <cellStyle name="Comma 6 2 2 5 9 10" xfId="21133"/>
    <cellStyle name="Comma 6 2 2 5 9 11" xfId="21134"/>
    <cellStyle name="Comma 6 2 2 5 9 12" xfId="21135"/>
    <cellStyle name="Comma 6 2 2 5 9 13" xfId="21136"/>
    <cellStyle name="Comma 6 2 2 5 9 14" xfId="21137"/>
    <cellStyle name="Comma 6 2 2 5 9 15" xfId="21138"/>
    <cellStyle name="Comma 6 2 2 5 9 16" xfId="21139"/>
    <cellStyle name="Comma 6 2 2 5 9 17" xfId="21140"/>
    <cellStyle name="Comma 6 2 2 5 9 18" xfId="21141"/>
    <cellStyle name="Comma 6 2 2 5 9 19" xfId="21142"/>
    <cellStyle name="Comma 6 2 2 5 9 2" xfId="21143"/>
    <cellStyle name="Comma 6 2 2 5 9 20" xfId="21144"/>
    <cellStyle name="Comma 6 2 2 5 9 21" xfId="21145"/>
    <cellStyle name="Comma 6 2 2 5 9 22" xfId="21146"/>
    <cellStyle name="Comma 6 2 2 5 9 23" xfId="21147"/>
    <cellStyle name="Comma 6 2 2 5 9 24" xfId="21148"/>
    <cellStyle name="Comma 6 2 2 5 9 25" xfId="21149"/>
    <cellStyle name="Comma 6 2 2 5 9 26" xfId="21150"/>
    <cellStyle name="Comma 6 2 2 5 9 27" xfId="21151"/>
    <cellStyle name="Comma 6 2 2 5 9 3" xfId="21152"/>
    <cellStyle name="Comma 6 2 2 5 9 4" xfId="21153"/>
    <cellStyle name="Comma 6 2 2 5 9 5" xfId="21154"/>
    <cellStyle name="Comma 6 2 2 5 9 6" xfId="21155"/>
    <cellStyle name="Comma 6 2 2 5 9 7" xfId="21156"/>
    <cellStyle name="Comma 6 2 2 5 9 8" xfId="21157"/>
    <cellStyle name="Comma 6 2 2 5 9 9" xfId="21158"/>
    <cellStyle name="Comma 6 2 2 6" xfId="21159"/>
    <cellStyle name="Comma 6 2 2 6 10" xfId="21160"/>
    <cellStyle name="Comma 6 2 2 6 10 10" xfId="21161"/>
    <cellStyle name="Comma 6 2 2 6 10 11" xfId="21162"/>
    <cellStyle name="Comma 6 2 2 6 10 12" xfId="21163"/>
    <cellStyle name="Comma 6 2 2 6 10 13" xfId="21164"/>
    <cellStyle name="Comma 6 2 2 6 10 14" xfId="21165"/>
    <cellStyle name="Comma 6 2 2 6 10 15" xfId="21166"/>
    <cellStyle name="Comma 6 2 2 6 10 16" xfId="21167"/>
    <cellStyle name="Comma 6 2 2 6 10 17" xfId="21168"/>
    <cellStyle name="Comma 6 2 2 6 10 18" xfId="21169"/>
    <cellStyle name="Comma 6 2 2 6 10 19" xfId="21170"/>
    <cellStyle name="Comma 6 2 2 6 10 2" xfId="21171"/>
    <cellStyle name="Comma 6 2 2 6 10 20" xfId="21172"/>
    <cellStyle name="Comma 6 2 2 6 10 21" xfId="21173"/>
    <cellStyle name="Comma 6 2 2 6 10 22" xfId="21174"/>
    <cellStyle name="Comma 6 2 2 6 10 23" xfId="21175"/>
    <cellStyle name="Comma 6 2 2 6 10 24" xfId="21176"/>
    <cellStyle name="Comma 6 2 2 6 10 25" xfId="21177"/>
    <cellStyle name="Comma 6 2 2 6 10 26" xfId="21178"/>
    <cellStyle name="Comma 6 2 2 6 10 27" xfId="21179"/>
    <cellStyle name="Comma 6 2 2 6 10 3" xfId="21180"/>
    <cellStyle name="Comma 6 2 2 6 10 4" xfId="21181"/>
    <cellStyle name="Comma 6 2 2 6 10 5" xfId="21182"/>
    <cellStyle name="Comma 6 2 2 6 10 6" xfId="21183"/>
    <cellStyle name="Comma 6 2 2 6 10 7" xfId="21184"/>
    <cellStyle name="Comma 6 2 2 6 10 8" xfId="21185"/>
    <cellStyle name="Comma 6 2 2 6 10 9" xfId="21186"/>
    <cellStyle name="Comma 6 2 2 6 11" xfId="21187"/>
    <cellStyle name="Comma 6 2 2 6 12" xfId="21188"/>
    <cellStyle name="Comma 6 2 2 6 13" xfId="21189"/>
    <cellStyle name="Comma 6 2 2 6 14" xfId="21190"/>
    <cellStyle name="Comma 6 2 2 6 15" xfId="21191"/>
    <cellStyle name="Comma 6 2 2 6 16" xfId="21192"/>
    <cellStyle name="Comma 6 2 2 6 17" xfId="21193"/>
    <cellStyle name="Comma 6 2 2 6 18" xfId="21194"/>
    <cellStyle name="Comma 6 2 2 6 19" xfId="21195"/>
    <cellStyle name="Comma 6 2 2 6 2" xfId="21196"/>
    <cellStyle name="Comma 6 2 2 6 20" xfId="21197"/>
    <cellStyle name="Comma 6 2 2 6 21" xfId="21198"/>
    <cellStyle name="Comma 6 2 2 6 22" xfId="21199"/>
    <cellStyle name="Comma 6 2 2 6 23" xfId="21200"/>
    <cellStyle name="Comma 6 2 2 6 24" xfId="21201"/>
    <cellStyle name="Comma 6 2 2 6 25" xfId="21202"/>
    <cellStyle name="Comma 6 2 2 6 26" xfId="21203"/>
    <cellStyle name="Comma 6 2 2 6 27" xfId="21204"/>
    <cellStyle name="Comma 6 2 2 6 28" xfId="21205"/>
    <cellStyle name="Comma 6 2 2 6 29" xfId="21206"/>
    <cellStyle name="Comma 6 2 2 6 3" xfId="21207"/>
    <cellStyle name="Comma 6 2 2 6 30" xfId="21208"/>
    <cellStyle name="Comma 6 2 2 6 31" xfId="21209"/>
    <cellStyle name="Comma 6 2 2 6 32" xfId="21210"/>
    <cellStyle name="Comma 6 2 2 6 33" xfId="21211"/>
    <cellStyle name="Comma 6 2 2 6 34" xfId="21212"/>
    <cellStyle name="Comma 6 2 2 6 35" xfId="21213"/>
    <cellStyle name="Comma 6 2 2 6 36" xfId="21214"/>
    <cellStyle name="Comma 6 2 2 6 37" xfId="21215"/>
    <cellStyle name="Comma 6 2 2 6 38" xfId="21216"/>
    <cellStyle name="Comma 6 2 2 6 39" xfId="21217"/>
    <cellStyle name="Comma 6 2 2 6 4" xfId="21218"/>
    <cellStyle name="Comma 6 2 2 6 40" xfId="21219"/>
    <cellStyle name="Comma 6 2 2 6 41" xfId="21220"/>
    <cellStyle name="Comma 6 2 2 6 42" xfId="21221"/>
    <cellStyle name="Comma 6 2 2 6 43" xfId="21222"/>
    <cellStyle name="Comma 6 2 2 6 44" xfId="21223"/>
    <cellStyle name="Comma 6 2 2 6 45" xfId="21224"/>
    <cellStyle name="Comma 6 2 2 6 5" xfId="21225"/>
    <cellStyle name="Comma 6 2 2 6 6" xfId="21226"/>
    <cellStyle name="Comma 6 2 2 6 7" xfId="21227"/>
    <cellStyle name="Comma 6 2 2 6 8" xfId="21228"/>
    <cellStyle name="Comma 6 2 2 6 9" xfId="21229"/>
    <cellStyle name="Comma 6 2 2 6 9 10" xfId="21230"/>
    <cellStyle name="Comma 6 2 2 6 9 11" xfId="21231"/>
    <cellStyle name="Comma 6 2 2 6 9 12" xfId="21232"/>
    <cellStyle name="Comma 6 2 2 6 9 13" xfId="21233"/>
    <cellStyle name="Comma 6 2 2 6 9 14" xfId="21234"/>
    <cellStyle name="Comma 6 2 2 6 9 15" xfId="21235"/>
    <cellStyle name="Comma 6 2 2 6 9 16" xfId="21236"/>
    <cellStyle name="Comma 6 2 2 6 9 17" xfId="21237"/>
    <cellStyle name="Comma 6 2 2 6 9 18" xfId="21238"/>
    <cellStyle name="Comma 6 2 2 6 9 19" xfId="21239"/>
    <cellStyle name="Comma 6 2 2 6 9 2" xfId="21240"/>
    <cellStyle name="Comma 6 2 2 6 9 20" xfId="21241"/>
    <cellStyle name="Comma 6 2 2 6 9 21" xfId="21242"/>
    <cellStyle name="Comma 6 2 2 6 9 22" xfId="21243"/>
    <cellStyle name="Comma 6 2 2 6 9 23" xfId="21244"/>
    <cellStyle name="Comma 6 2 2 6 9 24" xfId="21245"/>
    <cellStyle name="Comma 6 2 2 6 9 25" xfId="21246"/>
    <cellStyle name="Comma 6 2 2 6 9 26" xfId="21247"/>
    <cellStyle name="Comma 6 2 2 6 9 27" xfId="21248"/>
    <cellStyle name="Comma 6 2 2 6 9 3" xfId="21249"/>
    <cellStyle name="Comma 6 2 2 6 9 4" xfId="21250"/>
    <cellStyle name="Comma 6 2 2 6 9 5" xfId="21251"/>
    <cellStyle name="Comma 6 2 2 6 9 6" xfId="21252"/>
    <cellStyle name="Comma 6 2 2 6 9 7" xfId="21253"/>
    <cellStyle name="Comma 6 2 2 6 9 8" xfId="21254"/>
    <cellStyle name="Comma 6 2 2 6 9 9" xfId="21255"/>
    <cellStyle name="Comma 6 2 2 7" xfId="21256"/>
    <cellStyle name="Comma 6 2 2 7 10" xfId="21257"/>
    <cellStyle name="Comma 6 2 2 7 11" xfId="21258"/>
    <cellStyle name="Comma 6 2 2 7 12" xfId="21259"/>
    <cellStyle name="Comma 6 2 2 7 13" xfId="21260"/>
    <cellStyle name="Comma 6 2 2 7 14" xfId="21261"/>
    <cellStyle name="Comma 6 2 2 7 15" xfId="21262"/>
    <cellStyle name="Comma 6 2 2 7 16" xfId="21263"/>
    <cellStyle name="Comma 6 2 2 7 17" xfId="21264"/>
    <cellStyle name="Comma 6 2 2 7 18" xfId="21265"/>
    <cellStyle name="Comma 6 2 2 7 19" xfId="21266"/>
    <cellStyle name="Comma 6 2 2 7 2" xfId="21267"/>
    <cellStyle name="Comma 6 2 2 7 20" xfId="21268"/>
    <cellStyle name="Comma 6 2 2 7 21" xfId="21269"/>
    <cellStyle name="Comma 6 2 2 7 22" xfId="21270"/>
    <cellStyle name="Comma 6 2 2 7 23" xfId="21271"/>
    <cellStyle name="Comma 6 2 2 7 24" xfId="21272"/>
    <cellStyle name="Comma 6 2 2 7 25" xfId="21273"/>
    <cellStyle name="Comma 6 2 2 7 26" xfId="21274"/>
    <cellStyle name="Comma 6 2 2 7 27" xfId="21275"/>
    <cellStyle name="Comma 6 2 2 7 28" xfId="21276"/>
    <cellStyle name="Comma 6 2 2 7 29" xfId="21277"/>
    <cellStyle name="Comma 6 2 2 7 3" xfId="21278"/>
    <cellStyle name="Comma 6 2 2 7 30" xfId="21279"/>
    <cellStyle name="Comma 6 2 2 7 31" xfId="21280"/>
    <cellStyle name="Comma 6 2 2 7 32" xfId="21281"/>
    <cellStyle name="Comma 6 2 2 7 33" xfId="21282"/>
    <cellStyle name="Comma 6 2 2 7 4" xfId="21283"/>
    <cellStyle name="Comma 6 2 2 7 5" xfId="21284"/>
    <cellStyle name="Comma 6 2 2 7 6" xfId="21285"/>
    <cellStyle name="Comma 6 2 2 7 7" xfId="21286"/>
    <cellStyle name="Comma 6 2 2 7 8" xfId="21287"/>
    <cellStyle name="Comma 6 2 2 7 9" xfId="21288"/>
    <cellStyle name="Comma 6 2 2 8" xfId="21289"/>
    <cellStyle name="Comma 6 2 2 8 10" xfId="21290"/>
    <cellStyle name="Comma 6 2 2 8 11" xfId="21291"/>
    <cellStyle name="Comma 6 2 2 8 12" xfId="21292"/>
    <cellStyle name="Comma 6 2 2 8 13" xfId="21293"/>
    <cellStyle name="Comma 6 2 2 8 14" xfId="21294"/>
    <cellStyle name="Comma 6 2 2 8 15" xfId="21295"/>
    <cellStyle name="Comma 6 2 2 8 16" xfId="21296"/>
    <cellStyle name="Comma 6 2 2 8 17" xfId="21297"/>
    <cellStyle name="Comma 6 2 2 8 18" xfId="21298"/>
    <cellStyle name="Comma 6 2 2 8 19" xfId="21299"/>
    <cellStyle name="Comma 6 2 2 8 2" xfId="21300"/>
    <cellStyle name="Comma 6 2 2 8 20" xfId="21301"/>
    <cellStyle name="Comma 6 2 2 8 21" xfId="21302"/>
    <cellStyle name="Comma 6 2 2 8 22" xfId="21303"/>
    <cellStyle name="Comma 6 2 2 8 23" xfId="21304"/>
    <cellStyle name="Comma 6 2 2 8 24" xfId="21305"/>
    <cellStyle name="Comma 6 2 2 8 25" xfId="21306"/>
    <cellStyle name="Comma 6 2 2 8 26" xfId="21307"/>
    <cellStyle name="Comma 6 2 2 8 27" xfId="21308"/>
    <cellStyle name="Comma 6 2 2 8 3" xfId="21309"/>
    <cellStyle name="Comma 6 2 2 8 4" xfId="21310"/>
    <cellStyle name="Comma 6 2 2 8 5" xfId="21311"/>
    <cellStyle name="Comma 6 2 2 8 6" xfId="21312"/>
    <cellStyle name="Comma 6 2 2 8 7" xfId="21313"/>
    <cellStyle name="Comma 6 2 2 8 8" xfId="21314"/>
    <cellStyle name="Comma 6 2 2 8 9" xfId="21315"/>
    <cellStyle name="Comma 6 2 20" xfId="21316"/>
    <cellStyle name="Comma 6 2 21" xfId="21317"/>
    <cellStyle name="Comma 6 2 22" xfId="21318"/>
    <cellStyle name="Comma 6 2 23" xfId="21319"/>
    <cellStyle name="Comma 6 2 24" xfId="21320"/>
    <cellStyle name="Comma 6 2 25" xfId="21321"/>
    <cellStyle name="Comma 6 2 26" xfId="21322"/>
    <cellStyle name="Comma 6 2 27" xfId="21323"/>
    <cellStyle name="Comma 6 2 28" xfId="21324"/>
    <cellStyle name="Comma 6 2 29" xfId="21325"/>
    <cellStyle name="Comma 6 2 3" xfId="21326"/>
    <cellStyle name="Comma 6 2 3 2" xfId="21327"/>
    <cellStyle name="Comma 6 2 3 3" xfId="21328"/>
    <cellStyle name="Comma 6 2 3 3 10" xfId="21329"/>
    <cellStyle name="Comma 6 2 3 3 11" xfId="21330"/>
    <cellStyle name="Comma 6 2 3 3 12" xfId="21331"/>
    <cellStyle name="Comma 6 2 3 3 13" xfId="21332"/>
    <cellStyle name="Comma 6 2 3 3 14" xfId="21333"/>
    <cellStyle name="Comma 6 2 3 3 15" xfId="21334"/>
    <cellStyle name="Comma 6 2 3 3 16" xfId="21335"/>
    <cellStyle name="Comma 6 2 3 3 17" xfId="21336"/>
    <cellStyle name="Comma 6 2 3 3 18" xfId="21337"/>
    <cellStyle name="Comma 6 2 3 3 19" xfId="21338"/>
    <cellStyle name="Comma 6 2 3 3 2" xfId="21339"/>
    <cellStyle name="Comma 6 2 3 3 20" xfId="21340"/>
    <cellStyle name="Comma 6 2 3 3 21" xfId="21341"/>
    <cellStyle name="Comma 6 2 3 3 22" xfId="21342"/>
    <cellStyle name="Comma 6 2 3 3 23" xfId="21343"/>
    <cellStyle name="Comma 6 2 3 3 24" xfId="21344"/>
    <cellStyle name="Comma 6 2 3 3 25" xfId="21345"/>
    <cellStyle name="Comma 6 2 3 3 26" xfId="21346"/>
    <cellStyle name="Comma 6 2 3 3 27" xfId="21347"/>
    <cellStyle name="Comma 6 2 3 3 28" xfId="21348"/>
    <cellStyle name="Comma 6 2 3 3 29" xfId="21349"/>
    <cellStyle name="Comma 6 2 3 3 3" xfId="21350"/>
    <cellStyle name="Comma 6 2 3 3 30" xfId="21351"/>
    <cellStyle name="Comma 6 2 3 3 31" xfId="21352"/>
    <cellStyle name="Comma 6 2 3 3 32" xfId="21353"/>
    <cellStyle name="Comma 6 2 3 3 33" xfId="21354"/>
    <cellStyle name="Comma 6 2 3 3 4" xfId="21355"/>
    <cellStyle name="Comma 6 2 3 3 5" xfId="21356"/>
    <cellStyle name="Comma 6 2 3 3 6" xfId="21357"/>
    <cellStyle name="Comma 6 2 3 3 7" xfId="21358"/>
    <cellStyle name="Comma 6 2 3 3 8" xfId="21359"/>
    <cellStyle name="Comma 6 2 3 3 9" xfId="21360"/>
    <cellStyle name="Comma 6 2 3 4" xfId="21361"/>
    <cellStyle name="Comma 6 2 3 4 10" xfId="21362"/>
    <cellStyle name="Comma 6 2 3 4 11" xfId="21363"/>
    <cellStyle name="Comma 6 2 3 4 12" xfId="21364"/>
    <cellStyle name="Comma 6 2 3 4 13" xfId="21365"/>
    <cellStyle name="Comma 6 2 3 4 14" xfId="21366"/>
    <cellStyle name="Comma 6 2 3 4 15" xfId="21367"/>
    <cellStyle name="Comma 6 2 3 4 16" xfId="21368"/>
    <cellStyle name="Comma 6 2 3 4 17" xfId="21369"/>
    <cellStyle name="Comma 6 2 3 4 18" xfId="21370"/>
    <cellStyle name="Comma 6 2 3 4 19" xfId="21371"/>
    <cellStyle name="Comma 6 2 3 4 2" xfId="21372"/>
    <cellStyle name="Comma 6 2 3 4 20" xfId="21373"/>
    <cellStyle name="Comma 6 2 3 4 21" xfId="21374"/>
    <cellStyle name="Comma 6 2 3 4 22" xfId="21375"/>
    <cellStyle name="Comma 6 2 3 4 23" xfId="21376"/>
    <cellStyle name="Comma 6 2 3 4 24" xfId="21377"/>
    <cellStyle name="Comma 6 2 3 4 25" xfId="21378"/>
    <cellStyle name="Comma 6 2 3 4 26" xfId="21379"/>
    <cellStyle name="Comma 6 2 3 4 27" xfId="21380"/>
    <cellStyle name="Comma 6 2 3 4 3" xfId="21381"/>
    <cellStyle name="Comma 6 2 3 4 4" xfId="21382"/>
    <cellStyle name="Comma 6 2 3 4 5" xfId="21383"/>
    <cellStyle name="Comma 6 2 3 4 6" xfId="21384"/>
    <cellStyle name="Comma 6 2 3 4 7" xfId="21385"/>
    <cellStyle name="Comma 6 2 3 4 8" xfId="21386"/>
    <cellStyle name="Comma 6 2 3 4 9" xfId="21387"/>
    <cellStyle name="Comma 6 2 30" xfId="21388"/>
    <cellStyle name="Comma 6 2 31" xfId="21389"/>
    <cellStyle name="Comma 6 2 32" xfId="21390"/>
    <cellStyle name="Comma 6 2 33" xfId="21391"/>
    <cellStyle name="Comma 6 2 34" xfId="21392"/>
    <cellStyle name="Comma 6 2 35" xfId="21393"/>
    <cellStyle name="Comma 6 2 36" xfId="21394"/>
    <cellStyle name="Comma 6 2 37" xfId="21395"/>
    <cellStyle name="Comma 6 2 38" xfId="21396"/>
    <cellStyle name="Comma 6 2 39" xfId="21397"/>
    <cellStyle name="Comma 6 2 4" xfId="21398"/>
    <cellStyle name="Comma 6 2 40" xfId="21399"/>
    <cellStyle name="Comma 6 2 41" xfId="21400"/>
    <cellStyle name="Comma 6 2 42" xfId="21401"/>
    <cellStyle name="Comma 6 2 43" xfId="21402"/>
    <cellStyle name="Comma 6 2 44" xfId="21403"/>
    <cellStyle name="Comma 6 2 45" xfId="21404"/>
    <cellStyle name="Comma 6 2 46" xfId="21405"/>
    <cellStyle name="Comma 6 2 47" xfId="21406"/>
    <cellStyle name="Comma 6 2 48" xfId="21407"/>
    <cellStyle name="Comma 6 2 49" xfId="21408"/>
    <cellStyle name="Comma 6 2 5" xfId="21409"/>
    <cellStyle name="Comma 6 2 50" xfId="21410"/>
    <cellStyle name="Comma 6 2 51" xfId="21411"/>
    <cellStyle name="Comma 6 2 6" xfId="21412"/>
    <cellStyle name="Comma 6 2 7" xfId="21413"/>
    <cellStyle name="Comma 6 2 8" xfId="21414"/>
    <cellStyle name="Comma 6 2 9" xfId="21415"/>
    <cellStyle name="Comma 6 3" xfId="21416"/>
    <cellStyle name="Comma 6 3 10" xfId="21417"/>
    <cellStyle name="Comma 6 3 11" xfId="21418"/>
    <cellStyle name="Comma 6 3 12" xfId="21419"/>
    <cellStyle name="Comma 6 3 13" xfId="21420"/>
    <cellStyle name="Comma 6 3 14" xfId="21421"/>
    <cellStyle name="Comma 6 3 15" xfId="21422"/>
    <cellStyle name="Comma 6 3 16" xfId="21423"/>
    <cellStyle name="Comma 6 3 17" xfId="21424"/>
    <cellStyle name="Comma 6 3 18" xfId="21425"/>
    <cellStyle name="Comma 6 3 19" xfId="21426"/>
    <cellStyle name="Comma 6 3 2" xfId="21427"/>
    <cellStyle name="Comma 6 3 2 2" xfId="21428"/>
    <cellStyle name="Comma 6 3 2 3" xfId="21429"/>
    <cellStyle name="Comma 6 3 2 3 10" xfId="21430"/>
    <cellStyle name="Comma 6 3 2 3 11" xfId="21431"/>
    <cellStyle name="Comma 6 3 2 3 12" xfId="21432"/>
    <cellStyle name="Comma 6 3 2 3 13" xfId="21433"/>
    <cellStyle name="Comma 6 3 2 3 14" xfId="21434"/>
    <cellStyle name="Comma 6 3 2 3 15" xfId="21435"/>
    <cellStyle name="Comma 6 3 2 3 16" xfId="21436"/>
    <cellStyle name="Comma 6 3 2 3 17" xfId="21437"/>
    <cellStyle name="Comma 6 3 2 3 18" xfId="21438"/>
    <cellStyle name="Comma 6 3 2 3 19" xfId="21439"/>
    <cellStyle name="Comma 6 3 2 3 2" xfId="21440"/>
    <cellStyle name="Comma 6 3 2 3 20" xfId="21441"/>
    <cellStyle name="Comma 6 3 2 3 21" xfId="21442"/>
    <cellStyle name="Comma 6 3 2 3 22" xfId="21443"/>
    <cellStyle name="Comma 6 3 2 3 23" xfId="21444"/>
    <cellStyle name="Comma 6 3 2 3 24" xfId="21445"/>
    <cellStyle name="Comma 6 3 2 3 25" xfId="21446"/>
    <cellStyle name="Comma 6 3 2 3 26" xfId="21447"/>
    <cellStyle name="Comma 6 3 2 3 27" xfId="21448"/>
    <cellStyle name="Comma 6 3 2 3 28" xfId="21449"/>
    <cellStyle name="Comma 6 3 2 3 29" xfId="21450"/>
    <cellStyle name="Comma 6 3 2 3 3" xfId="21451"/>
    <cellStyle name="Comma 6 3 2 3 30" xfId="21452"/>
    <cellStyle name="Comma 6 3 2 3 31" xfId="21453"/>
    <cellStyle name="Comma 6 3 2 3 32" xfId="21454"/>
    <cellStyle name="Comma 6 3 2 3 33" xfId="21455"/>
    <cellStyle name="Comma 6 3 2 3 4" xfId="21456"/>
    <cellStyle name="Comma 6 3 2 3 5" xfId="21457"/>
    <cellStyle name="Comma 6 3 2 3 6" xfId="21458"/>
    <cellStyle name="Comma 6 3 2 3 7" xfId="21459"/>
    <cellStyle name="Comma 6 3 2 3 8" xfId="21460"/>
    <cellStyle name="Comma 6 3 2 3 9" xfId="21461"/>
    <cellStyle name="Comma 6 3 2 4" xfId="21462"/>
    <cellStyle name="Comma 6 3 2 4 10" xfId="21463"/>
    <cellStyle name="Comma 6 3 2 4 11" xfId="21464"/>
    <cellStyle name="Comma 6 3 2 4 12" xfId="21465"/>
    <cellStyle name="Comma 6 3 2 4 13" xfId="21466"/>
    <cellStyle name="Comma 6 3 2 4 14" xfId="21467"/>
    <cellStyle name="Comma 6 3 2 4 15" xfId="21468"/>
    <cellStyle name="Comma 6 3 2 4 16" xfId="21469"/>
    <cellStyle name="Comma 6 3 2 4 17" xfId="21470"/>
    <cellStyle name="Comma 6 3 2 4 18" xfId="21471"/>
    <cellStyle name="Comma 6 3 2 4 19" xfId="21472"/>
    <cellStyle name="Comma 6 3 2 4 2" xfId="21473"/>
    <cellStyle name="Comma 6 3 2 4 20" xfId="21474"/>
    <cellStyle name="Comma 6 3 2 4 21" xfId="21475"/>
    <cellStyle name="Comma 6 3 2 4 22" xfId="21476"/>
    <cellStyle name="Comma 6 3 2 4 23" xfId="21477"/>
    <cellStyle name="Comma 6 3 2 4 24" xfId="21478"/>
    <cellStyle name="Comma 6 3 2 4 25" xfId="21479"/>
    <cellStyle name="Comma 6 3 2 4 26" xfId="21480"/>
    <cellStyle name="Comma 6 3 2 4 27" xfId="21481"/>
    <cellStyle name="Comma 6 3 2 4 3" xfId="21482"/>
    <cellStyle name="Comma 6 3 2 4 4" xfId="21483"/>
    <cellStyle name="Comma 6 3 2 4 5" xfId="21484"/>
    <cellStyle name="Comma 6 3 2 4 6" xfId="21485"/>
    <cellStyle name="Comma 6 3 2 4 7" xfId="21486"/>
    <cellStyle name="Comma 6 3 2 4 8" xfId="21487"/>
    <cellStyle name="Comma 6 3 2 4 9" xfId="21488"/>
    <cellStyle name="Comma 6 3 20" xfId="21489"/>
    <cellStyle name="Comma 6 3 21" xfId="21490"/>
    <cellStyle name="Comma 6 3 22" xfId="21491"/>
    <cellStyle name="Comma 6 3 23" xfId="21492"/>
    <cellStyle name="Comma 6 3 24" xfId="21493"/>
    <cellStyle name="Comma 6 3 25" xfId="21494"/>
    <cellStyle name="Comma 6 3 26" xfId="21495"/>
    <cellStyle name="Comma 6 3 27" xfId="21496"/>
    <cellStyle name="Comma 6 3 28" xfId="21497"/>
    <cellStyle name="Comma 6 3 29" xfId="21498"/>
    <cellStyle name="Comma 6 3 3" xfId="21499"/>
    <cellStyle name="Comma 6 3 30" xfId="21500"/>
    <cellStyle name="Comma 6 3 31" xfId="21501"/>
    <cellStyle name="Comma 6 3 32" xfId="21502"/>
    <cellStyle name="Comma 6 3 33" xfId="21503"/>
    <cellStyle name="Comma 6 3 34" xfId="21504"/>
    <cellStyle name="Comma 6 3 35" xfId="21505"/>
    <cellStyle name="Comma 6 3 36" xfId="21506"/>
    <cellStyle name="Comma 6 3 37" xfId="21507"/>
    <cellStyle name="Comma 6 3 38" xfId="21508"/>
    <cellStyle name="Comma 6 3 39" xfId="21509"/>
    <cellStyle name="Comma 6 3 4" xfId="21510"/>
    <cellStyle name="Comma 6 3 40" xfId="21511"/>
    <cellStyle name="Comma 6 3 41" xfId="21512"/>
    <cellStyle name="Comma 6 3 42" xfId="21513"/>
    <cellStyle name="Comma 6 3 43" xfId="21514"/>
    <cellStyle name="Comma 6 3 44" xfId="21515"/>
    <cellStyle name="Comma 6 3 45" xfId="21516"/>
    <cellStyle name="Comma 6 3 46" xfId="21517"/>
    <cellStyle name="Comma 6 3 47" xfId="21518"/>
    <cellStyle name="Comma 6 3 48" xfId="21519"/>
    <cellStyle name="Comma 6 3 49" xfId="21520"/>
    <cellStyle name="Comma 6 3 5" xfId="21521"/>
    <cellStyle name="Comma 6 3 50" xfId="21522"/>
    <cellStyle name="Comma 6 3 6" xfId="21523"/>
    <cellStyle name="Comma 6 3 7" xfId="21524"/>
    <cellStyle name="Comma 6 3 8" xfId="21525"/>
    <cellStyle name="Comma 6 3 9" xfId="21526"/>
    <cellStyle name="Comma 6 4" xfId="21527"/>
    <cellStyle name="Comma 6 4 10" xfId="21528"/>
    <cellStyle name="Comma 6 4 11" xfId="21529"/>
    <cellStyle name="Comma 6 4 12" xfId="21530"/>
    <cellStyle name="Comma 6 4 13" xfId="21531"/>
    <cellStyle name="Comma 6 4 14" xfId="21532"/>
    <cellStyle name="Comma 6 4 15" xfId="21533"/>
    <cellStyle name="Comma 6 4 16" xfId="21534"/>
    <cellStyle name="Comma 6 4 17" xfId="21535"/>
    <cellStyle name="Comma 6 4 18" xfId="21536"/>
    <cellStyle name="Comma 6 4 19" xfId="21537"/>
    <cellStyle name="Comma 6 4 2" xfId="21538"/>
    <cellStyle name="Comma 6 4 2 2" xfId="21539"/>
    <cellStyle name="Comma 6 4 2 2 10" xfId="21540"/>
    <cellStyle name="Comma 6 4 2 2 11" xfId="21541"/>
    <cellStyle name="Comma 6 4 2 2 12" xfId="21542"/>
    <cellStyle name="Comma 6 4 2 2 13" xfId="21543"/>
    <cellStyle name="Comma 6 4 2 2 14" xfId="21544"/>
    <cellStyle name="Comma 6 4 2 2 15" xfId="21545"/>
    <cellStyle name="Comma 6 4 2 2 16" xfId="21546"/>
    <cellStyle name="Comma 6 4 2 2 17" xfId="21547"/>
    <cellStyle name="Comma 6 4 2 2 18" xfId="21548"/>
    <cellStyle name="Comma 6 4 2 2 19" xfId="21549"/>
    <cellStyle name="Comma 6 4 2 2 2" xfId="21550"/>
    <cellStyle name="Comma 6 4 2 2 20" xfId="21551"/>
    <cellStyle name="Comma 6 4 2 2 21" xfId="21552"/>
    <cellStyle name="Comma 6 4 2 2 22" xfId="21553"/>
    <cellStyle name="Comma 6 4 2 2 23" xfId="21554"/>
    <cellStyle name="Comma 6 4 2 2 24" xfId="21555"/>
    <cellStyle name="Comma 6 4 2 2 25" xfId="21556"/>
    <cellStyle name="Comma 6 4 2 2 26" xfId="21557"/>
    <cellStyle name="Comma 6 4 2 2 27" xfId="21558"/>
    <cellStyle name="Comma 6 4 2 2 28" xfId="21559"/>
    <cellStyle name="Comma 6 4 2 2 29" xfId="21560"/>
    <cellStyle name="Comma 6 4 2 2 3" xfId="21561"/>
    <cellStyle name="Comma 6 4 2 2 30" xfId="21562"/>
    <cellStyle name="Comma 6 4 2 2 31" xfId="21563"/>
    <cellStyle name="Comma 6 4 2 2 32" xfId="21564"/>
    <cellStyle name="Comma 6 4 2 2 33" xfId="21565"/>
    <cellStyle name="Comma 6 4 2 2 4" xfId="21566"/>
    <cellStyle name="Comma 6 4 2 2 5" xfId="21567"/>
    <cellStyle name="Comma 6 4 2 2 6" xfId="21568"/>
    <cellStyle name="Comma 6 4 2 2 7" xfId="21569"/>
    <cellStyle name="Comma 6 4 2 2 8" xfId="21570"/>
    <cellStyle name="Comma 6 4 2 2 9" xfId="21571"/>
    <cellStyle name="Comma 6 4 2 3" xfId="21572"/>
    <cellStyle name="Comma 6 4 2 3 10" xfId="21573"/>
    <cellStyle name="Comma 6 4 2 3 11" xfId="21574"/>
    <cellStyle name="Comma 6 4 2 3 12" xfId="21575"/>
    <cellStyle name="Comma 6 4 2 3 13" xfId="21576"/>
    <cellStyle name="Comma 6 4 2 3 14" xfId="21577"/>
    <cellStyle name="Comma 6 4 2 3 15" xfId="21578"/>
    <cellStyle name="Comma 6 4 2 3 16" xfId="21579"/>
    <cellStyle name="Comma 6 4 2 3 17" xfId="21580"/>
    <cellStyle name="Comma 6 4 2 3 18" xfId="21581"/>
    <cellStyle name="Comma 6 4 2 3 19" xfId="21582"/>
    <cellStyle name="Comma 6 4 2 3 2" xfId="21583"/>
    <cellStyle name="Comma 6 4 2 3 20" xfId="21584"/>
    <cellStyle name="Comma 6 4 2 3 21" xfId="21585"/>
    <cellStyle name="Comma 6 4 2 3 22" xfId="21586"/>
    <cellStyle name="Comma 6 4 2 3 23" xfId="21587"/>
    <cellStyle name="Comma 6 4 2 3 24" xfId="21588"/>
    <cellStyle name="Comma 6 4 2 3 25" xfId="21589"/>
    <cellStyle name="Comma 6 4 2 3 26" xfId="21590"/>
    <cellStyle name="Comma 6 4 2 3 27" xfId="21591"/>
    <cellStyle name="Comma 6 4 2 3 3" xfId="21592"/>
    <cellStyle name="Comma 6 4 2 3 4" xfId="21593"/>
    <cellStyle name="Comma 6 4 2 3 5" xfId="21594"/>
    <cellStyle name="Comma 6 4 2 3 6" xfId="21595"/>
    <cellStyle name="Comma 6 4 2 3 7" xfId="21596"/>
    <cellStyle name="Comma 6 4 2 3 8" xfId="21597"/>
    <cellStyle name="Comma 6 4 2 3 9" xfId="21598"/>
    <cellStyle name="Comma 6 4 20" xfId="21599"/>
    <cellStyle name="Comma 6 4 21" xfId="21600"/>
    <cellStyle name="Comma 6 4 22" xfId="21601"/>
    <cellStyle name="Comma 6 4 23" xfId="21602"/>
    <cellStyle name="Comma 6 4 24" xfId="21603"/>
    <cellStyle name="Comma 6 4 25" xfId="21604"/>
    <cellStyle name="Comma 6 4 26" xfId="21605"/>
    <cellStyle name="Comma 6 4 27" xfId="21606"/>
    <cellStyle name="Comma 6 4 28" xfId="21607"/>
    <cellStyle name="Comma 6 4 29" xfId="21608"/>
    <cellStyle name="Comma 6 4 3" xfId="21609"/>
    <cellStyle name="Comma 6 4 30" xfId="21610"/>
    <cellStyle name="Comma 6 4 31" xfId="21611"/>
    <cellStyle name="Comma 6 4 32" xfId="21612"/>
    <cellStyle name="Comma 6 4 33" xfId="21613"/>
    <cellStyle name="Comma 6 4 34" xfId="21614"/>
    <cellStyle name="Comma 6 4 35" xfId="21615"/>
    <cellStyle name="Comma 6 4 36" xfId="21616"/>
    <cellStyle name="Comma 6 4 37" xfId="21617"/>
    <cellStyle name="Comma 6 4 38" xfId="21618"/>
    <cellStyle name="Comma 6 4 39" xfId="21619"/>
    <cellStyle name="Comma 6 4 4" xfId="21620"/>
    <cellStyle name="Comma 6 4 40" xfId="21621"/>
    <cellStyle name="Comma 6 4 41" xfId="21622"/>
    <cellStyle name="Comma 6 4 42" xfId="21623"/>
    <cellStyle name="Comma 6 4 43" xfId="21624"/>
    <cellStyle name="Comma 6 4 44" xfId="21625"/>
    <cellStyle name="Comma 6 4 45" xfId="21626"/>
    <cellStyle name="Comma 6 4 5" xfId="21627"/>
    <cellStyle name="Comma 6 4 6" xfId="21628"/>
    <cellStyle name="Comma 6 4 7" xfId="21629"/>
    <cellStyle name="Comma 6 4 8" xfId="21630"/>
    <cellStyle name="Comma 6 4 9" xfId="21631"/>
    <cellStyle name="Comma 6 5" xfId="21632"/>
    <cellStyle name="Comma 6 5 10" xfId="21633"/>
    <cellStyle name="Comma 6 5 10 10" xfId="21634"/>
    <cellStyle name="Comma 6 5 10 11" xfId="21635"/>
    <cellStyle name="Comma 6 5 10 12" xfId="21636"/>
    <cellStyle name="Comma 6 5 10 13" xfId="21637"/>
    <cellStyle name="Comma 6 5 10 14" xfId="21638"/>
    <cellStyle name="Comma 6 5 10 15" xfId="21639"/>
    <cellStyle name="Comma 6 5 10 16" xfId="21640"/>
    <cellStyle name="Comma 6 5 10 17" xfId="21641"/>
    <cellStyle name="Comma 6 5 10 18" xfId="21642"/>
    <cellStyle name="Comma 6 5 10 19" xfId="21643"/>
    <cellStyle name="Comma 6 5 10 2" xfId="21644"/>
    <cellStyle name="Comma 6 5 10 20" xfId="21645"/>
    <cellStyle name="Comma 6 5 10 21" xfId="21646"/>
    <cellStyle name="Comma 6 5 10 22" xfId="21647"/>
    <cellStyle name="Comma 6 5 10 23" xfId="21648"/>
    <cellStyle name="Comma 6 5 10 24" xfId="21649"/>
    <cellStyle name="Comma 6 5 10 25" xfId="21650"/>
    <cellStyle name="Comma 6 5 10 26" xfId="21651"/>
    <cellStyle name="Comma 6 5 10 27" xfId="21652"/>
    <cellStyle name="Comma 6 5 10 3" xfId="21653"/>
    <cellStyle name="Comma 6 5 10 4" xfId="21654"/>
    <cellStyle name="Comma 6 5 10 5" xfId="21655"/>
    <cellStyle name="Comma 6 5 10 6" xfId="21656"/>
    <cellStyle name="Comma 6 5 10 7" xfId="21657"/>
    <cellStyle name="Comma 6 5 10 8" xfId="21658"/>
    <cellStyle name="Comma 6 5 10 9" xfId="21659"/>
    <cellStyle name="Comma 6 5 11" xfId="21660"/>
    <cellStyle name="Comma 6 5 12" xfId="21661"/>
    <cellStyle name="Comma 6 5 13" xfId="21662"/>
    <cellStyle name="Comma 6 5 14" xfId="21663"/>
    <cellStyle name="Comma 6 5 15" xfId="21664"/>
    <cellStyle name="Comma 6 5 16" xfId="21665"/>
    <cellStyle name="Comma 6 5 17" xfId="21666"/>
    <cellStyle name="Comma 6 5 18" xfId="21667"/>
    <cellStyle name="Comma 6 5 19" xfId="21668"/>
    <cellStyle name="Comma 6 5 2" xfId="21669"/>
    <cellStyle name="Comma 6 5 20" xfId="21670"/>
    <cellStyle name="Comma 6 5 21" xfId="21671"/>
    <cellStyle name="Comma 6 5 22" xfId="21672"/>
    <cellStyle name="Comma 6 5 23" xfId="21673"/>
    <cellStyle name="Comma 6 5 24" xfId="21674"/>
    <cellStyle name="Comma 6 5 25" xfId="21675"/>
    <cellStyle name="Comma 6 5 26" xfId="21676"/>
    <cellStyle name="Comma 6 5 27" xfId="21677"/>
    <cellStyle name="Comma 6 5 28" xfId="21678"/>
    <cellStyle name="Comma 6 5 29" xfId="21679"/>
    <cellStyle name="Comma 6 5 3" xfId="21680"/>
    <cellStyle name="Comma 6 5 30" xfId="21681"/>
    <cellStyle name="Comma 6 5 31" xfId="21682"/>
    <cellStyle name="Comma 6 5 32" xfId="21683"/>
    <cellStyle name="Comma 6 5 33" xfId="21684"/>
    <cellStyle name="Comma 6 5 34" xfId="21685"/>
    <cellStyle name="Comma 6 5 35" xfId="21686"/>
    <cellStyle name="Comma 6 5 36" xfId="21687"/>
    <cellStyle name="Comma 6 5 37" xfId="21688"/>
    <cellStyle name="Comma 6 5 38" xfId="21689"/>
    <cellStyle name="Comma 6 5 39" xfId="21690"/>
    <cellStyle name="Comma 6 5 4" xfId="21691"/>
    <cellStyle name="Comma 6 5 40" xfId="21692"/>
    <cellStyle name="Comma 6 5 41" xfId="21693"/>
    <cellStyle name="Comma 6 5 42" xfId="21694"/>
    <cellStyle name="Comma 6 5 43" xfId="21695"/>
    <cellStyle name="Comma 6 5 44" xfId="21696"/>
    <cellStyle name="Comma 6 5 45" xfId="21697"/>
    <cellStyle name="Comma 6 5 5" xfId="21698"/>
    <cellStyle name="Comma 6 5 6" xfId="21699"/>
    <cellStyle name="Comma 6 5 7" xfId="21700"/>
    <cellStyle name="Comma 6 5 8" xfId="21701"/>
    <cellStyle name="Comma 6 5 9" xfId="21702"/>
    <cellStyle name="Comma 6 5 9 10" xfId="21703"/>
    <cellStyle name="Comma 6 5 9 11" xfId="21704"/>
    <cellStyle name="Comma 6 5 9 12" xfId="21705"/>
    <cellStyle name="Comma 6 5 9 13" xfId="21706"/>
    <cellStyle name="Comma 6 5 9 14" xfId="21707"/>
    <cellStyle name="Comma 6 5 9 15" xfId="21708"/>
    <cellStyle name="Comma 6 5 9 16" xfId="21709"/>
    <cellStyle name="Comma 6 5 9 17" xfId="21710"/>
    <cellStyle name="Comma 6 5 9 18" xfId="21711"/>
    <cellStyle name="Comma 6 5 9 19" xfId="21712"/>
    <cellStyle name="Comma 6 5 9 2" xfId="21713"/>
    <cellStyle name="Comma 6 5 9 20" xfId="21714"/>
    <cellStyle name="Comma 6 5 9 21" xfId="21715"/>
    <cellStyle name="Comma 6 5 9 22" xfId="21716"/>
    <cellStyle name="Comma 6 5 9 23" xfId="21717"/>
    <cellStyle name="Comma 6 5 9 24" xfId="21718"/>
    <cellStyle name="Comma 6 5 9 25" xfId="21719"/>
    <cellStyle name="Comma 6 5 9 26" xfId="21720"/>
    <cellStyle name="Comma 6 5 9 27" xfId="21721"/>
    <cellStyle name="Comma 6 5 9 3" xfId="21722"/>
    <cellStyle name="Comma 6 5 9 4" xfId="21723"/>
    <cellStyle name="Comma 6 5 9 5" xfId="21724"/>
    <cellStyle name="Comma 6 5 9 6" xfId="21725"/>
    <cellStyle name="Comma 6 5 9 7" xfId="21726"/>
    <cellStyle name="Comma 6 5 9 8" xfId="21727"/>
    <cellStyle name="Comma 6 5 9 9" xfId="21728"/>
    <cellStyle name="Comma 6 6" xfId="21729"/>
    <cellStyle name="Comma 6 6 10" xfId="21730"/>
    <cellStyle name="Comma 6 6 10 10" xfId="21731"/>
    <cellStyle name="Comma 6 6 10 11" xfId="21732"/>
    <cellStyle name="Comma 6 6 10 12" xfId="21733"/>
    <cellStyle name="Comma 6 6 10 13" xfId="21734"/>
    <cellStyle name="Comma 6 6 10 14" xfId="21735"/>
    <cellStyle name="Comma 6 6 10 15" xfId="21736"/>
    <cellStyle name="Comma 6 6 10 16" xfId="21737"/>
    <cellStyle name="Comma 6 6 10 17" xfId="21738"/>
    <cellStyle name="Comma 6 6 10 18" xfId="21739"/>
    <cellStyle name="Comma 6 6 10 19" xfId="21740"/>
    <cellStyle name="Comma 6 6 10 2" xfId="21741"/>
    <cellStyle name="Comma 6 6 10 20" xfId="21742"/>
    <cellStyle name="Comma 6 6 10 21" xfId="21743"/>
    <cellStyle name="Comma 6 6 10 22" xfId="21744"/>
    <cellStyle name="Comma 6 6 10 23" xfId="21745"/>
    <cellStyle name="Comma 6 6 10 24" xfId="21746"/>
    <cellStyle name="Comma 6 6 10 25" xfId="21747"/>
    <cellStyle name="Comma 6 6 10 26" xfId="21748"/>
    <cellStyle name="Comma 6 6 10 27" xfId="21749"/>
    <cellStyle name="Comma 6 6 10 3" xfId="21750"/>
    <cellStyle name="Comma 6 6 10 4" xfId="21751"/>
    <cellStyle name="Comma 6 6 10 5" xfId="21752"/>
    <cellStyle name="Comma 6 6 10 6" xfId="21753"/>
    <cellStyle name="Comma 6 6 10 7" xfId="21754"/>
    <cellStyle name="Comma 6 6 10 8" xfId="21755"/>
    <cellStyle name="Comma 6 6 10 9" xfId="21756"/>
    <cellStyle name="Comma 6 6 11" xfId="21757"/>
    <cellStyle name="Comma 6 6 12" xfId="21758"/>
    <cellStyle name="Comma 6 6 13" xfId="21759"/>
    <cellStyle name="Comma 6 6 14" xfId="21760"/>
    <cellStyle name="Comma 6 6 15" xfId="21761"/>
    <cellStyle name="Comma 6 6 16" xfId="21762"/>
    <cellStyle name="Comma 6 6 17" xfId="21763"/>
    <cellStyle name="Comma 6 6 18" xfId="21764"/>
    <cellStyle name="Comma 6 6 19" xfId="21765"/>
    <cellStyle name="Comma 6 6 2" xfId="21766"/>
    <cellStyle name="Comma 6 6 20" xfId="21767"/>
    <cellStyle name="Comma 6 6 21" xfId="21768"/>
    <cellStyle name="Comma 6 6 22" xfId="21769"/>
    <cellStyle name="Comma 6 6 23" xfId="21770"/>
    <cellStyle name="Comma 6 6 24" xfId="21771"/>
    <cellStyle name="Comma 6 6 25" xfId="21772"/>
    <cellStyle name="Comma 6 6 26" xfId="21773"/>
    <cellStyle name="Comma 6 6 27" xfId="21774"/>
    <cellStyle name="Comma 6 6 28" xfId="21775"/>
    <cellStyle name="Comma 6 6 29" xfId="21776"/>
    <cellStyle name="Comma 6 6 3" xfId="21777"/>
    <cellStyle name="Comma 6 6 30" xfId="21778"/>
    <cellStyle name="Comma 6 6 31" xfId="21779"/>
    <cellStyle name="Comma 6 6 32" xfId="21780"/>
    <cellStyle name="Comma 6 6 33" xfId="21781"/>
    <cellStyle name="Comma 6 6 34" xfId="21782"/>
    <cellStyle name="Comma 6 6 35" xfId="21783"/>
    <cellStyle name="Comma 6 6 36" xfId="21784"/>
    <cellStyle name="Comma 6 6 37" xfId="21785"/>
    <cellStyle name="Comma 6 6 38" xfId="21786"/>
    <cellStyle name="Comma 6 6 39" xfId="21787"/>
    <cellStyle name="Comma 6 6 4" xfId="21788"/>
    <cellStyle name="Comma 6 6 40" xfId="21789"/>
    <cellStyle name="Comma 6 6 41" xfId="21790"/>
    <cellStyle name="Comma 6 6 42" xfId="21791"/>
    <cellStyle name="Comma 6 6 43" xfId="21792"/>
    <cellStyle name="Comma 6 6 44" xfId="21793"/>
    <cellStyle name="Comma 6 6 45" xfId="21794"/>
    <cellStyle name="Comma 6 6 5" xfId="21795"/>
    <cellStyle name="Comma 6 6 6" xfId="21796"/>
    <cellStyle name="Comma 6 6 7" xfId="21797"/>
    <cellStyle name="Comma 6 6 8" xfId="21798"/>
    <cellStyle name="Comma 6 6 9" xfId="21799"/>
    <cellStyle name="Comma 6 6 9 10" xfId="21800"/>
    <cellStyle name="Comma 6 6 9 11" xfId="21801"/>
    <cellStyle name="Comma 6 6 9 12" xfId="21802"/>
    <cellStyle name="Comma 6 6 9 13" xfId="21803"/>
    <cellStyle name="Comma 6 6 9 14" xfId="21804"/>
    <cellStyle name="Comma 6 6 9 15" xfId="21805"/>
    <cellStyle name="Comma 6 6 9 16" xfId="21806"/>
    <cellStyle name="Comma 6 6 9 17" xfId="21807"/>
    <cellStyle name="Comma 6 6 9 18" xfId="21808"/>
    <cellStyle name="Comma 6 6 9 19" xfId="21809"/>
    <cellStyle name="Comma 6 6 9 2" xfId="21810"/>
    <cellStyle name="Comma 6 6 9 20" xfId="21811"/>
    <cellStyle name="Comma 6 6 9 21" xfId="21812"/>
    <cellStyle name="Comma 6 6 9 22" xfId="21813"/>
    <cellStyle name="Comma 6 6 9 23" xfId="21814"/>
    <cellStyle name="Comma 6 6 9 24" xfId="21815"/>
    <cellStyle name="Comma 6 6 9 25" xfId="21816"/>
    <cellStyle name="Comma 6 6 9 26" xfId="21817"/>
    <cellStyle name="Comma 6 6 9 27" xfId="21818"/>
    <cellStyle name="Comma 6 6 9 3" xfId="21819"/>
    <cellStyle name="Comma 6 6 9 4" xfId="21820"/>
    <cellStyle name="Comma 6 6 9 5" xfId="21821"/>
    <cellStyle name="Comma 6 6 9 6" xfId="21822"/>
    <cellStyle name="Comma 6 6 9 7" xfId="21823"/>
    <cellStyle name="Comma 6 6 9 8" xfId="21824"/>
    <cellStyle name="Comma 6 6 9 9" xfId="21825"/>
    <cellStyle name="Comma 6 7" xfId="21826"/>
    <cellStyle name="Comma 6 7 10" xfId="21827"/>
    <cellStyle name="Comma 6 7 10 10" xfId="21828"/>
    <cellStyle name="Comma 6 7 10 11" xfId="21829"/>
    <cellStyle name="Comma 6 7 10 12" xfId="21830"/>
    <cellStyle name="Comma 6 7 10 13" xfId="21831"/>
    <cellStyle name="Comma 6 7 10 14" xfId="21832"/>
    <cellStyle name="Comma 6 7 10 15" xfId="21833"/>
    <cellStyle name="Comma 6 7 10 16" xfId="21834"/>
    <cellStyle name="Comma 6 7 10 17" xfId="21835"/>
    <cellStyle name="Comma 6 7 10 18" xfId="21836"/>
    <cellStyle name="Comma 6 7 10 19" xfId="21837"/>
    <cellStyle name="Comma 6 7 10 2" xfId="21838"/>
    <cellStyle name="Comma 6 7 10 20" xfId="21839"/>
    <cellStyle name="Comma 6 7 10 21" xfId="21840"/>
    <cellStyle name="Comma 6 7 10 22" xfId="21841"/>
    <cellStyle name="Comma 6 7 10 23" xfId="21842"/>
    <cellStyle name="Comma 6 7 10 24" xfId="21843"/>
    <cellStyle name="Comma 6 7 10 25" xfId="21844"/>
    <cellStyle name="Comma 6 7 10 26" xfId="21845"/>
    <cellStyle name="Comma 6 7 10 27" xfId="21846"/>
    <cellStyle name="Comma 6 7 10 3" xfId="21847"/>
    <cellStyle name="Comma 6 7 10 4" xfId="21848"/>
    <cellStyle name="Comma 6 7 10 5" xfId="21849"/>
    <cellStyle name="Comma 6 7 10 6" xfId="21850"/>
    <cellStyle name="Comma 6 7 10 7" xfId="21851"/>
    <cellStyle name="Comma 6 7 10 8" xfId="21852"/>
    <cellStyle name="Comma 6 7 10 9" xfId="21853"/>
    <cellStyle name="Comma 6 7 11" xfId="21854"/>
    <cellStyle name="Comma 6 7 12" xfId="21855"/>
    <cellStyle name="Comma 6 7 13" xfId="21856"/>
    <cellStyle name="Comma 6 7 14" xfId="21857"/>
    <cellStyle name="Comma 6 7 15" xfId="21858"/>
    <cellStyle name="Comma 6 7 16" xfId="21859"/>
    <cellStyle name="Comma 6 7 17" xfId="21860"/>
    <cellStyle name="Comma 6 7 18" xfId="21861"/>
    <cellStyle name="Comma 6 7 19" xfId="21862"/>
    <cellStyle name="Comma 6 7 2" xfId="21863"/>
    <cellStyle name="Comma 6 7 20" xfId="21864"/>
    <cellStyle name="Comma 6 7 21" xfId="21865"/>
    <cellStyle name="Comma 6 7 22" xfId="21866"/>
    <cellStyle name="Comma 6 7 23" xfId="21867"/>
    <cellStyle name="Comma 6 7 24" xfId="21868"/>
    <cellStyle name="Comma 6 7 25" xfId="21869"/>
    <cellStyle name="Comma 6 7 26" xfId="21870"/>
    <cellStyle name="Comma 6 7 27" xfId="21871"/>
    <cellStyle name="Comma 6 7 28" xfId="21872"/>
    <cellStyle name="Comma 6 7 29" xfId="21873"/>
    <cellStyle name="Comma 6 7 3" xfId="21874"/>
    <cellStyle name="Comma 6 7 30" xfId="21875"/>
    <cellStyle name="Comma 6 7 31" xfId="21876"/>
    <cellStyle name="Comma 6 7 32" xfId="21877"/>
    <cellStyle name="Comma 6 7 33" xfId="21878"/>
    <cellStyle name="Comma 6 7 34" xfId="21879"/>
    <cellStyle name="Comma 6 7 35" xfId="21880"/>
    <cellStyle name="Comma 6 7 36" xfId="21881"/>
    <cellStyle name="Comma 6 7 37" xfId="21882"/>
    <cellStyle name="Comma 6 7 38" xfId="21883"/>
    <cellStyle name="Comma 6 7 39" xfId="21884"/>
    <cellStyle name="Comma 6 7 4" xfId="21885"/>
    <cellStyle name="Comma 6 7 40" xfId="21886"/>
    <cellStyle name="Comma 6 7 41" xfId="21887"/>
    <cellStyle name="Comma 6 7 42" xfId="21888"/>
    <cellStyle name="Comma 6 7 43" xfId="21889"/>
    <cellStyle name="Comma 6 7 44" xfId="21890"/>
    <cellStyle name="Comma 6 7 45" xfId="21891"/>
    <cellStyle name="Comma 6 7 5" xfId="21892"/>
    <cellStyle name="Comma 6 7 6" xfId="21893"/>
    <cellStyle name="Comma 6 7 7" xfId="21894"/>
    <cellStyle name="Comma 6 7 8" xfId="21895"/>
    <cellStyle name="Comma 6 7 9" xfId="21896"/>
    <cellStyle name="Comma 6 7 9 10" xfId="21897"/>
    <cellStyle name="Comma 6 7 9 11" xfId="21898"/>
    <cellStyle name="Comma 6 7 9 12" xfId="21899"/>
    <cellStyle name="Comma 6 7 9 13" xfId="21900"/>
    <cellStyle name="Comma 6 7 9 14" xfId="21901"/>
    <cellStyle name="Comma 6 7 9 15" xfId="21902"/>
    <cellStyle name="Comma 6 7 9 16" xfId="21903"/>
    <cellStyle name="Comma 6 7 9 17" xfId="21904"/>
    <cellStyle name="Comma 6 7 9 18" xfId="21905"/>
    <cellStyle name="Comma 6 7 9 19" xfId="21906"/>
    <cellStyle name="Comma 6 7 9 2" xfId="21907"/>
    <cellStyle name="Comma 6 7 9 20" xfId="21908"/>
    <cellStyle name="Comma 6 7 9 21" xfId="21909"/>
    <cellStyle name="Comma 6 7 9 22" xfId="21910"/>
    <cellStyle name="Comma 6 7 9 23" xfId="21911"/>
    <cellStyle name="Comma 6 7 9 24" xfId="21912"/>
    <cellStyle name="Comma 6 7 9 25" xfId="21913"/>
    <cellStyle name="Comma 6 7 9 26" xfId="21914"/>
    <cellStyle name="Comma 6 7 9 27" xfId="21915"/>
    <cellStyle name="Comma 6 7 9 3" xfId="21916"/>
    <cellStyle name="Comma 6 7 9 4" xfId="21917"/>
    <cellStyle name="Comma 6 7 9 5" xfId="21918"/>
    <cellStyle name="Comma 6 7 9 6" xfId="21919"/>
    <cellStyle name="Comma 6 7 9 7" xfId="21920"/>
    <cellStyle name="Comma 6 7 9 8" xfId="21921"/>
    <cellStyle name="Comma 6 7 9 9" xfId="21922"/>
    <cellStyle name="Comma 6 8" xfId="21923"/>
    <cellStyle name="Comma 6 8 10" xfId="21924"/>
    <cellStyle name="Comma 6 8 11" xfId="21925"/>
    <cellStyle name="Comma 6 8 12" xfId="21926"/>
    <cellStyle name="Comma 6 8 13" xfId="21927"/>
    <cellStyle name="Comma 6 8 14" xfId="21928"/>
    <cellStyle name="Comma 6 8 15" xfId="21929"/>
    <cellStyle name="Comma 6 8 16" xfId="21930"/>
    <cellStyle name="Comma 6 8 17" xfId="21931"/>
    <cellStyle name="Comma 6 8 18" xfId="21932"/>
    <cellStyle name="Comma 6 8 19" xfId="21933"/>
    <cellStyle name="Comma 6 8 2" xfId="21934"/>
    <cellStyle name="Comma 6 8 2 10" xfId="21935"/>
    <cellStyle name="Comma 6 8 2 11" xfId="21936"/>
    <cellStyle name="Comma 6 8 2 12" xfId="21937"/>
    <cellStyle name="Comma 6 8 2 13" xfId="21938"/>
    <cellStyle name="Comma 6 8 2 14" xfId="21939"/>
    <cellStyle name="Comma 6 8 2 15" xfId="21940"/>
    <cellStyle name="Comma 6 8 2 16" xfId="21941"/>
    <cellStyle name="Comma 6 8 2 17" xfId="21942"/>
    <cellStyle name="Comma 6 8 2 18" xfId="21943"/>
    <cellStyle name="Comma 6 8 2 19" xfId="21944"/>
    <cellStyle name="Comma 6 8 2 2" xfId="21945"/>
    <cellStyle name="Comma 6 8 2 2 10" xfId="21946"/>
    <cellStyle name="Comma 6 8 2 2 11" xfId="21947"/>
    <cellStyle name="Comma 6 8 2 2 12" xfId="21948"/>
    <cellStyle name="Comma 6 8 2 2 13" xfId="21949"/>
    <cellStyle name="Comma 6 8 2 2 14" xfId="21950"/>
    <cellStyle name="Comma 6 8 2 2 15" xfId="21951"/>
    <cellStyle name="Comma 6 8 2 2 16" xfId="21952"/>
    <cellStyle name="Comma 6 8 2 2 17" xfId="21953"/>
    <cellStyle name="Comma 6 8 2 2 18" xfId="21954"/>
    <cellStyle name="Comma 6 8 2 2 19" xfId="21955"/>
    <cellStyle name="Comma 6 8 2 2 2" xfId="21956"/>
    <cellStyle name="Comma 6 8 2 2 20" xfId="21957"/>
    <cellStyle name="Comma 6 8 2 2 21" xfId="21958"/>
    <cellStyle name="Comma 6 8 2 2 22" xfId="21959"/>
    <cellStyle name="Comma 6 8 2 2 3" xfId="21960"/>
    <cellStyle name="Comma 6 8 2 2 4" xfId="21961"/>
    <cellStyle name="Comma 6 8 2 2 5" xfId="21962"/>
    <cellStyle name="Comma 6 8 2 2 6" xfId="21963"/>
    <cellStyle name="Comma 6 8 2 2 7" xfId="21964"/>
    <cellStyle name="Comma 6 8 2 2 8" xfId="21965"/>
    <cellStyle name="Comma 6 8 2 2 9" xfId="21966"/>
    <cellStyle name="Comma 6 8 2 20" xfId="21967"/>
    <cellStyle name="Comma 6 8 2 21" xfId="21968"/>
    <cellStyle name="Comma 6 8 2 22" xfId="21969"/>
    <cellStyle name="Comma 6 8 2 23" xfId="21970"/>
    <cellStyle name="Comma 6 8 2 24" xfId="21971"/>
    <cellStyle name="Comma 6 8 2 25" xfId="21972"/>
    <cellStyle name="Comma 6 8 2 26" xfId="21973"/>
    <cellStyle name="Comma 6 8 2 27" xfId="21974"/>
    <cellStyle name="Comma 6 8 2 28" xfId="21975"/>
    <cellStyle name="Comma 6 8 2 29" xfId="21976"/>
    <cellStyle name="Comma 6 8 2 3" xfId="21977"/>
    <cellStyle name="Comma 6 8 2 3 10" xfId="21978"/>
    <cellStyle name="Comma 6 8 2 3 11" xfId="21979"/>
    <cellStyle name="Comma 6 8 2 3 12" xfId="21980"/>
    <cellStyle name="Comma 6 8 2 3 13" xfId="21981"/>
    <cellStyle name="Comma 6 8 2 3 14" xfId="21982"/>
    <cellStyle name="Comma 6 8 2 3 15" xfId="21983"/>
    <cellStyle name="Comma 6 8 2 3 16" xfId="21984"/>
    <cellStyle name="Comma 6 8 2 3 17" xfId="21985"/>
    <cellStyle name="Comma 6 8 2 3 18" xfId="21986"/>
    <cellStyle name="Comma 6 8 2 3 19" xfId="21987"/>
    <cellStyle name="Comma 6 8 2 3 2" xfId="21988"/>
    <cellStyle name="Comma 6 8 2 3 20" xfId="21989"/>
    <cellStyle name="Comma 6 8 2 3 21" xfId="21990"/>
    <cellStyle name="Comma 6 8 2 3 22" xfId="21991"/>
    <cellStyle name="Comma 6 8 2 3 3" xfId="21992"/>
    <cellStyle name="Comma 6 8 2 3 4" xfId="21993"/>
    <cellStyle name="Comma 6 8 2 3 5" xfId="21994"/>
    <cellStyle name="Comma 6 8 2 3 6" xfId="21995"/>
    <cellStyle name="Comma 6 8 2 3 7" xfId="21996"/>
    <cellStyle name="Comma 6 8 2 3 8" xfId="21997"/>
    <cellStyle name="Comma 6 8 2 3 9" xfId="21998"/>
    <cellStyle name="Comma 6 8 2 30" xfId="21999"/>
    <cellStyle name="Comma 6 8 2 31" xfId="22000"/>
    <cellStyle name="Comma 6 8 2 32" xfId="22001"/>
    <cellStyle name="Comma 6 8 2 33" xfId="22002"/>
    <cellStyle name="Comma 6 8 2 34" xfId="22003"/>
    <cellStyle name="Comma 6 8 2 35" xfId="22004"/>
    <cellStyle name="Comma 6 8 2 36" xfId="22005"/>
    <cellStyle name="Comma 6 8 2 37" xfId="22006"/>
    <cellStyle name="Comma 6 8 2 4" xfId="22007"/>
    <cellStyle name="Comma 6 8 2 4 10" xfId="22008"/>
    <cellStyle name="Comma 6 8 2 4 11" xfId="22009"/>
    <cellStyle name="Comma 6 8 2 4 12" xfId="22010"/>
    <cellStyle name="Comma 6 8 2 4 13" xfId="22011"/>
    <cellStyle name="Comma 6 8 2 4 14" xfId="22012"/>
    <cellStyle name="Comma 6 8 2 4 15" xfId="22013"/>
    <cellStyle name="Comma 6 8 2 4 16" xfId="22014"/>
    <cellStyle name="Comma 6 8 2 4 17" xfId="22015"/>
    <cellStyle name="Comma 6 8 2 4 18" xfId="22016"/>
    <cellStyle name="Comma 6 8 2 4 19" xfId="22017"/>
    <cellStyle name="Comma 6 8 2 4 2" xfId="22018"/>
    <cellStyle name="Comma 6 8 2 4 20" xfId="22019"/>
    <cellStyle name="Comma 6 8 2 4 21" xfId="22020"/>
    <cellStyle name="Comma 6 8 2 4 22" xfId="22021"/>
    <cellStyle name="Comma 6 8 2 4 3" xfId="22022"/>
    <cellStyle name="Comma 6 8 2 4 4" xfId="22023"/>
    <cellStyle name="Comma 6 8 2 4 5" xfId="22024"/>
    <cellStyle name="Comma 6 8 2 4 6" xfId="22025"/>
    <cellStyle name="Comma 6 8 2 4 7" xfId="22026"/>
    <cellStyle name="Comma 6 8 2 4 8" xfId="22027"/>
    <cellStyle name="Comma 6 8 2 4 9" xfId="22028"/>
    <cellStyle name="Comma 6 8 2 5" xfId="22029"/>
    <cellStyle name="Comma 6 8 2 5 10" xfId="22030"/>
    <cellStyle name="Comma 6 8 2 5 11" xfId="22031"/>
    <cellStyle name="Comma 6 8 2 5 12" xfId="22032"/>
    <cellStyle name="Comma 6 8 2 5 13" xfId="22033"/>
    <cellStyle name="Comma 6 8 2 5 14" xfId="22034"/>
    <cellStyle name="Comma 6 8 2 5 15" xfId="22035"/>
    <cellStyle name="Comma 6 8 2 5 16" xfId="22036"/>
    <cellStyle name="Comma 6 8 2 5 17" xfId="22037"/>
    <cellStyle name="Comma 6 8 2 5 18" xfId="22038"/>
    <cellStyle name="Comma 6 8 2 5 19" xfId="22039"/>
    <cellStyle name="Comma 6 8 2 5 2" xfId="22040"/>
    <cellStyle name="Comma 6 8 2 5 20" xfId="22041"/>
    <cellStyle name="Comma 6 8 2 5 21" xfId="22042"/>
    <cellStyle name="Comma 6 8 2 5 22" xfId="22043"/>
    <cellStyle name="Comma 6 8 2 5 3" xfId="22044"/>
    <cellStyle name="Comma 6 8 2 5 4" xfId="22045"/>
    <cellStyle name="Comma 6 8 2 5 5" xfId="22046"/>
    <cellStyle name="Comma 6 8 2 5 6" xfId="22047"/>
    <cellStyle name="Comma 6 8 2 5 7" xfId="22048"/>
    <cellStyle name="Comma 6 8 2 5 8" xfId="22049"/>
    <cellStyle name="Comma 6 8 2 5 9" xfId="22050"/>
    <cellStyle name="Comma 6 8 2 6" xfId="22051"/>
    <cellStyle name="Comma 6 8 2 6 10" xfId="22052"/>
    <cellStyle name="Comma 6 8 2 6 11" xfId="22053"/>
    <cellStyle name="Comma 6 8 2 6 12" xfId="22054"/>
    <cellStyle name="Comma 6 8 2 6 13" xfId="22055"/>
    <cellStyle name="Comma 6 8 2 6 14" xfId="22056"/>
    <cellStyle name="Comma 6 8 2 6 15" xfId="22057"/>
    <cellStyle name="Comma 6 8 2 6 16" xfId="22058"/>
    <cellStyle name="Comma 6 8 2 6 17" xfId="22059"/>
    <cellStyle name="Comma 6 8 2 6 18" xfId="22060"/>
    <cellStyle name="Comma 6 8 2 6 19" xfId="22061"/>
    <cellStyle name="Comma 6 8 2 6 2" xfId="22062"/>
    <cellStyle name="Comma 6 8 2 6 20" xfId="22063"/>
    <cellStyle name="Comma 6 8 2 6 21" xfId="22064"/>
    <cellStyle name="Comma 6 8 2 6 22" xfId="22065"/>
    <cellStyle name="Comma 6 8 2 6 3" xfId="22066"/>
    <cellStyle name="Comma 6 8 2 6 4" xfId="22067"/>
    <cellStyle name="Comma 6 8 2 6 5" xfId="22068"/>
    <cellStyle name="Comma 6 8 2 6 6" xfId="22069"/>
    <cellStyle name="Comma 6 8 2 6 7" xfId="22070"/>
    <cellStyle name="Comma 6 8 2 6 8" xfId="22071"/>
    <cellStyle name="Comma 6 8 2 6 9" xfId="22072"/>
    <cellStyle name="Comma 6 8 2 7" xfId="22073"/>
    <cellStyle name="Comma 6 8 2 7 10" xfId="22074"/>
    <cellStyle name="Comma 6 8 2 7 11" xfId="22075"/>
    <cellStyle name="Comma 6 8 2 7 12" xfId="22076"/>
    <cellStyle name="Comma 6 8 2 7 13" xfId="22077"/>
    <cellStyle name="Comma 6 8 2 7 14" xfId="22078"/>
    <cellStyle name="Comma 6 8 2 7 15" xfId="22079"/>
    <cellStyle name="Comma 6 8 2 7 16" xfId="22080"/>
    <cellStyle name="Comma 6 8 2 7 17" xfId="22081"/>
    <cellStyle name="Comma 6 8 2 7 18" xfId="22082"/>
    <cellStyle name="Comma 6 8 2 7 19" xfId="22083"/>
    <cellStyle name="Comma 6 8 2 7 2" xfId="22084"/>
    <cellStyle name="Comma 6 8 2 7 20" xfId="22085"/>
    <cellStyle name="Comma 6 8 2 7 21" xfId="22086"/>
    <cellStyle name="Comma 6 8 2 7 22" xfId="22087"/>
    <cellStyle name="Comma 6 8 2 7 3" xfId="22088"/>
    <cellStyle name="Comma 6 8 2 7 4" xfId="22089"/>
    <cellStyle name="Comma 6 8 2 7 5" xfId="22090"/>
    <cellStyle name="Comma 6 8 2 7 6" xfId="22091"/>
    <cellStyle name="Comma 6 8 2 7 7" xfId="22092"/>
    <cellStyle name="Comma 6 8 2 7 8" xfId="22093"/>
    <cellStyle name="Comma 6 8 2 7 9" xfId="22094"/>
    <cellStyle name="Comma 6 8 2 8" xfId="22095"/>
    <cellStyle name="Comma 6 8 2 9" xfId="22096"/>
    <cellStyle name="Comma 6 8 20" xfId="22097"/>
    <cellStyle name="Comma 6 8 21" xfId="22098"/>
    <cellStyle name="Comma 6 8 22" xfId="22099"/>
    <cellStyle name="Comma 6 8 23" xfId="22100"/>
    <cellStyle name="Comma 6 8 24" xfId="22101"/>
    <cellStyle name="Comma 6 8 25" xfId="22102"/>
    <cellStyle name="Comma 6 8 26" xfId="22103"/>
    <cellStyle name="Comma 6 8 27" xfId="22104"/>
    <cellStyle name="Comma 6 8 28" xfId="22105"/>
    <cellStyle name="Comma 6 8 29" xfId="22106"/>
    <cellStyle name="Comma 6 8 3" xfId="22107"/>
    <cellStyle name="Comma 6 8 30" xfId="22108"/>
    <cellStyle name="Comma 6 8 31" xfId="22109"/>
    <cellStyle name="Comma 6 8 32" xfId="22110"/>
    <cellStyle name="Comma 6 8 33" xfId="22111"/>
    <cellStyle name="Comma 6 8 34" xfId="22112"/>
    <cellStyle name="Comma 6 8 35" xfId="22113"/>
    <cellStyle name="Comma 6 8 36" xfId="22114"/>
    <cellStyle name="Comma 6 8 37" xfId="22115"/>
    <cellStyle name="Comma 6 8 4" xfId="22116"/>
    <cellStyle name="Comma 6 8 5" xfId="22117"/>
    <cellStyle name="Comma 6 8 6" xfId="22118"/>
    <cellStyle name="Comma 6 8 7" xfId="22119"/>
    <cellStyle name="Comma 6 8 8" xfId="22120"/>
    <cellStyle name="Comma 6 8 9" xfId="22121"/>
    <cellStyle name="Comma 6 9" xfId="22122"/>
    <cellStyle name="Comma 6 9 10" xfId="22123"/>
    <cellStyle name="Comma 6 9 11" xfId="22124"/>
    <cellStyle name="Comma 6 9 11 10" xfId="22125"/>
    <cellStyle name="Comma 6 9 11 11" xfId="22126"/>
    <cellStyle name="Comma 6 9 11 12" xfId="22127"/>
    <cellStyle name="Comma 6 9 11 13" xfId="22128"/>
    <cellStyle name="Comma 6 9 11 14" xfId="22129"/>
    <cellStyle name="Comma 6 9 11 15" xfId="22130"/>
    <cellStyle name="Comma 6 9 11 16" xfId="22131"/>
    <cellStyle name="Comma 6 9 11 17" xfId="22132"/>
    <cellStyle name="Comma 6 9 11 18" xfId="22133"/>
    <cellStyle name="Comma 6 9 11 19" xfId="22134"/>
    <cellStyle name="Comma 6 9 11 2" xfId="22135"/>
    <cellStyle name="Comma 6 9 11 20" xfId="22136"/>
    <cellStyle name="Comma 6 9 11 21" xfId="22137"/>
    <cellStyle name="Comma 6 9 11 22" xfId="22138"/>
    <cellStyle name="Comma 6 9 11 3" xfId="22139"/>
    <cellStyle name="Comma 6 9 11 4" xfId="22140"/>
    <cellStyle name="Comma 6 9 11 5" xfId="22141"/>
    <cellStyle name="Comma 6 9 11 6" xfId="22142"/>
    <cellStyle name="Comma 6 9 11 7" xfId="22143"/>
    <cellStyle name="Comma 6 9 11 8" xfId="22144"/>
    <cellStyle name="Comma 6 9 11 9" xfId="22145"/>
    <cellStyle name="Comma 6 9 12" xfId="22146"/>
    <cellStyle name="Comma 6 9 12 10" xfId="22147"/>
    <cellStyle name="Comma 6 9 12 11" xfId="22148"/>
    <cellStyle name="Comma 6 9 12 12" xfId="22149"/>
    <cellStyle name="Comma 6 9 12 13" xfId="22150"/>
    <cellStyle name="Comma 6 9 12 14" xfId="22151"/>
    <cellStyle name="Comma 6 9 12 15" xfId="22152"/>
    <cellStyle name="Comma 6 9 12 16" xfId="22153"/>
    <cellStyle name="Comma 6 9 12 17" xfId="22154"/>
    <cellStyle name="Comma 6 9 12 18" xfId="22155"/>
    <cellStyle name="Comma 6 9 12 19" xfId="22156"/>
    <cellStyle name="Comma 6 9 12 2" xfId="22157"/>
    <cellStyle name="Comma 6 9 12 20" xfId="22158"/>
    <cellStyle name="Comma 6 9 12 21" xfId="22159"/>
    <cellStyle name="Comma 6 9 12 22" xfId="22160"/>
    <cellStyle name="Comma 6 9 12 3" xfId="22161"/>
    <cellStyle name="Comma 6 9 12 4" xfId="22162"/>
    <cellStyle name="Comma 6 9 12 5" xfId="22163"/>
    <cellStyle name="Comma 6 9 12 6" xfId="22164"/>
    <cellStyle name="Comma 6 9 12 7" xfId="22165"/>
    <cellStyle name="Comma 6 9 12 8" xfId="22166"/>
    <cellStyle name="Comma 6 9 12 9" xfId="22167"/>
    <cellStyle name="Comma 6 9 13" xfId="22168"/>
    <cellStyle name="Comma 6 9 14" xfId="22169"/>
    <cellStyle name="Comma 6 9 15" xfId="22170"/>
    <cellStyle name="Comma 6 9 16" xfId="22171"/>
    <cellStyle name="Comma 6 9 17" xfId="22172"/>
    <cellStyle name="Comma 6 9 18" xfId="22173"/>
    <cellStyle name="Comma 6 9 19" xfId="22174"/>
    <cellStyle name="Comma 6 9 2" xfId="22175"/>
    <cellStyle name="Comma 6 9 2 10" xfId="22176"/>
    <cellStyle name="Comma 6 9 2 11" xfId="22177"/>
    <cellStyle name="Comma 6 9 2 12" xfId="22178"/>
    <cellStyle name="Comma 6 9 2 13" xfId="22179"/>
    <cellStyle name="Comma 6 9 2 14" xfId="22180"/>
    <cellStyle name="Comma 6 9 2 15" xfId="22181"/>
    <cellStyle name="Comma 6 9 2 16" xfId="22182"/>
    <cellStyle name="Comma 6 9 2 17" xfId="22183"/>
    <cellStyle name="Comma 6 9 2 18" xfId="22184"/>
    <cellStyle name="Comma 6 9 2 19" xfId="22185"/>
    <cellStyle name="Comma 6 9 2 2" xfId="22186"/>
    <cellStyle name="Comma 6 9 2 20" xfId="22187"/>
    <cellStyle name="Comma 6 9 2 21" xfId="22188"/>
    <cellStyle name="Comma 6 9 2 22" xfId="22189"/>
    <cellStyle name="Comma 6 9 2 3" xfId="22190"/>
    <cellStyle name="Comma 6 9 2 4" xfId="22191"/>
    <cellStyle name="Comma 6 9 2 5" xfId="22192"/>
    <cellStyle name="Comma 6 9 2 6" xfId="22193"/>
    <cellStyle name="Comma 6 9 2 7" xfId="22194"/>
    <cellStyle name="Comma 6 9 2 8" xfId="22195"/>
    <cellStyle name="Comma 6 9 2 9" xfId="22196"/>
    <cellStyle name="Comma 6 9 20" xfId="22197"/>
    <cellStyle name="Comma 6 9 21" xfId="22198"/>
    <cellStyle name="Comma 6 9 22" xfId="22199"/>
    <cellStyle name="Comma 6 9 23" xfId="22200"/>
    <cellStyle name="Comma 6 9 24" xfId="22201"/>
    <cellStyle name="Comma 6 9 25" xfId="22202"/>
    <cellStyle name="Comma 6 9 26" xfId="22203"/>
    <cellStyle name="Comma 6 9 27" xfId="22204"/>
    <cellStyle name="Comma 6 9 28" xfId="22205"/>
    <cellStyle name="Comma 6 9 29" xfId="22206"/>
    <cellStyle name="Comma 6 9 3" xfId="22207"/>
    <cellStyle name="Comma 6 9 3 10" xfId="22208"/>
    <cellStyle name="Comma 6 9 3 11" xfId="22209"/>
    <cellStyle name="Comma 6 9 3 12" xfId="22210"/>
    <cellStyle name="Comma 6 9 3 13" xfId="22211"/>
    <cellStyle name="Comma 6 9 3 14" xfId="22212"/>
    <cellStyle name="Comma 6 9 3 15" xfId="22213"/>
    <cellStyle name="Comma 6 9 3 16" xfId="22214"/>
    <cellStyle name="Comma 6 9 3 17" xfId="22215"/>
    <cellStyle name="Comma 6 9 3 18" xfId="22216"/>
    <cellStyle name="Comma 6 9 3 19" xfId="22217"/>
    <cellStyle name="Comma 6 9 3 2" xfId="22218"/>
    <cellStyle name="Comma 6 9 3 20" xfId="22219"/>
    <cellStyle name="Comma 6 9 3 21" xfId="22220"/>
    <cellStyle name="Comma 6 9 3 22" xfId="22221"/>
    <cellStyle name="Comma 6 9 3 3" xfId="22222"/>
    <cellStyle name="Comma 6 9 3 4" xfId="22223"/>
    <cellStyle name="Comma 6 9 3 5" xfId="22224"/>
    <cellStyle name="Comma 6 9 3 6" xfId="22225"/>
    <cellStyle name="Comma 6 9 3 7" xfId="22226"/>
    <cellStyle name="Comma 6 9 3 8" xfId="22227"/>
    <cellStyle name="Comma 6 9 3 9" xfId="22228"/>
    <cellStyle name="Comma 6 9 30" xfId="22229"/>
    <cellStyle name="Comma 6 9 31" xfId="22230"/>
    <cellStyle name="Comma 6 9 32" xfId="22231"/>
    <cellStyle name="Comma 6 9 33" xfId="22232"/>
    <cellStyle name="Comma 6 9 4" xfId="22233"/>
    <cellStyle name="Comma 6 9 4 10" xfId="22234"/>
    <cellStyle name="Comma 6 9 4 11" xfId="22235"/>
    <cellStyle name="Comma 6 9 4 12" xfId="22236"/>
    <cellStyle name="Comma 6 9 4 13" xfId="22237"/>
    <cellStyle name="Comma 6 9 4 14" xfId="22238"/>
    <cellStyle name="Comma 6 9 4 15" xfId="22239"/>
    <cellStyle name="Comma 6 9 4 16" xfId="22240"/>
    <cellStyle name="Comma 6 9 4 17" xfId="22241"/>
    <cellStyle name="Comma 6 9 4 18" xfId="22242"/>
    <cellStyle name="Comma 6 9 4 19" xfId="22243"/>
    <cellStyle name="Comma 6 9 4 2" xfId="22244"/>
    <cellStyle name="Comma 6 9 4 20" xfId="22245"/>
    <cellStyle name="Comma 6 9 4 21" xfId="22246"/>
    <cellStyle name="Comma 6 9 4 22" xfId="22247"/>
    <cellStyle name="Comma 6 9 4 3" xfId="22248"/>
    <cellStyle name="Comma 6 9 4 4" xfId="22249"/>
    <cellStyle name="Comma 6 9 4 5" xfId="22250"/>
    <cellStyle name="Comma 6 9 4 6" xfId="22251"/>
    <cellStyle name="Comma 6 9 4 7" xfId="22252"/>
    <cellStyle name="Comma 6 9 4 8" xfId="22253"/>
    <cellStyle name="Comma 6 9 4 9" xfId="22254"/>
    <cellStyle name="Comma 6 9 5" xfId="22255"/>
    <cellStyle name="Comma 6 9 6" xfId="22256"/>
    <cellStyle name="Comma 6 9 7" xfId="22257"/>
    <cellStyle name="Comma 6 9 7 10" xfId="22258"/>
    <cellStyle name="Comma 6 9 7 11" xfId="22259"/>
    <cellStyle name="Comma 6 9 7 12" xfId="22260"/>
    <cellStyle name="Comma 6 9 7 13" xfId="22261"/>
    <cellStyle name="Comma 6 9 7 14" xfId="22262"/>
    <cellStyle name="Comma 6 9 7 15" xfId="22263"/>
    <cellStyle name="Comma 6 9 7 16" xfId="22264"/>
    <cellStyle name="Comma 6 9 7 17" xfId="22265"/>
    <cellStyle name="Comma 6 9 7 18" xfId="22266"/>
    <cellStyle name="Comma 6 9 7 19" xfId="22267"/>
    <cellStyle name="Comma 6 9 7 2" xfId="22268"/>
    <cellStyle name="Comma 6 9 7 20" xfId="22269"/>
    <cellStyle name="Comma 6 9 7 21" xfId="22270"/>
    <cellStyle name="Comma 6 9 7 22" xfId="22271"/>
    <cellStyle name="Comma 6 9 7 3" xfId="22272"/>
    <cellStyle name="Comma 6 9 7 4" xfId="22273"/>
    <cellStyle name="Comma 6 9 7 5" xfId="22274"/>
    <cellStyle name="Comma 6 9 7 6" xfId="22275"/>
    <cellStyle name="Comma 6 9 7 7" xfId="22276"/>
    <cellStyle name="Comma 6 9 7 8" xfId="22277"/>
    <cellStyle name="Comma 6 9 7 9" xfId="22278"/>
    <cellStyle name="Comma 6 9 8" xfId="22279"/>
    <cellStyle name="Comma 6 9 9" xfId="22280"/>
    <cellStyle name="Comma 62" xfId="22281"/>
    <cellStyle name="Comma 64" xfId="22282"/>
    <cellStyle name="Comma 7" xfId="22283"/>
    <cellStyle name="Comma 7 10" xfId="22284"/>
    <cellStyle name="Comma 7 10 10" xfId="22285"/>
    <cellStyle name="Comma 7 10 11" xfId="22286"/>
    <cellStyle name="Comma 7 10 12" xfId="22287"/>
    <cellStyle name="Comma 7 10 13" xfId="22288"/>
    <cellStyle name="Comma 7 10 14" xfId="22289"/>
    <cellStyle name="Comma 7 10 15" xfId="22290"/>
    <cellStyle name="Comma 7 10 16" xfId="22291"/>
    <cellStyle name="Comma 7 10 17" xfId="22292"/>
    <cellStyle name="Comma 7 10 18" xfId="22293"/>
    <cellStyle name="Comma 7 10 19" xfId="22294"/>
    <cellStyle name="Comma 7 10 2" xfId="22295"/>
    <cellStyle name="Comma 7 10 20" xfId="22296"/>
    <cellStyle name="Comma 7 10 21" xfId="22297"/>
    <cellStyle name="Comma 7 10 22" xfId="22298"/>
    <cellStyle name="Comma 7 10 3" xfId="22299"/>
    <cellStyle name="Comma 7 10 4" xfId="22300"/>
    <cellStyle name="Comma 7 10 5" xfId="22301"/>
    <cellStyle name="Comma 7 10 6" xfId="22302"/>
    <cellStyle name="Comma 7 10 7" xfId="22303"/>
    <cellStyle name="Comma 7 10 8" xfId="22304"/>
    <cellStyle name="Comma 7 10 9" xfId="22305"/>
    <cellStyle name="Comma 7 11" xfId="22306"/>
    <cellStyle name="Comma 7 11 10" xfId="22307"/>
    <cellStyle name="Comma 7 11 11" xfId="22308"/>
    <cellStyle name="Comma 7 11 12" xfId="22309"/>
    <cellStyle name="Comma 7 11 13" xfId="22310"/>
    <cellStyle name="Comma 7 11 14" xfId="22311"/>
    <cellStyle name="Comma 7 11 15" xfId="22312"/>
    <cellStyle name="Comma 7 11 16" xfId="22313"/>
    <cellStyle name="Comma 7 11 17" xfId="22314"/>
    <cellStyle name="Comma 7 11 18" xfId="22315"/>
    <cellStyle name="Comma 7 11 19" xfId="22316"/>
    <cellStyle name="Comma 7 11 2" xfId="22317"/>
    <cellStyle name="Comma 7 11 20" xfId="22318"/>
    <cellStyle name="Comma 7 11 21" xfId="22319"/>
    <cellStyle name="Comma 7 11 22" xfId="22320"/>
    <cellStyle name="Comma 7 11 3" xfId="22321"/>
    <cellStyle name="Comma 7 11 4" xfId="22322"/>
    <cellStyle name="Comma 7 11 5" xfId="22323"/>
    <cellStyle name="Comma 7 11 6" xfId="22324"/>
    <cellStyle name="Comma 7 11 7" xfId="22325"/>
    <cellStyle name="Comma 7 11 8" xfId="22326"/>
    <cellStyle name="Comma 7 11 9" xfId="22327"/>
    <cellStyle name="Comma 7 12" xfId="22328"/>
    <cellStyle name="Comma 7 12 10" xfId="22329"/>
    <cellStyle name="Comma 7 12 11" xfId="22330"/>
    <cellStyle name="Comma 7 12 12" xfId="22331"/>
    <cellStyle name="Comma 7 12 13" xfId="22332"/>
    <cellStyle name="Comma 7 12 14" xfId="22333"/>
    <cellStyle name="Comma 7 12 15" xfId="22334"/>
    <cellStyle name="Comma 7 12 16" xfId="22335"/>
    <cellStyle name="Comma 7 12 17" xfId="22336"/>
    <cellStyle name="Comma 7 12 18" xfId="22337"/>
    <cellStyle name="Comma 7 12 19" xfId="22338"/>
    <cellStyle name="Comma 7 12 2" xfId="22339"/>
    <cellStyle name="Comma 7 12 20" xfId="22340"/>
    <cellStyle name="Comma 7 12 21" xfId="22341"/>
    <cellStyle name="Comma 7 12 22" xfId="22342"/>
    <cellStyle name="Comma 7 12 3" xfId="22343"/>
    <cellStyle name="Comma 7 12 4" xfId="22344"/>
    <cellStyle name="Comma 7 12 5" xfId="22345"/>
    <cellStyle name="Comma 7 12 6" xfId="22346"/>
    <cellStyle name="Comma 7 12 7" xfId="22347"/>
    <cellStyle name="Comma 7 12 8" xfId="22348"/>
    <cellStyle name="Comma 7 12 9" xfId="22349"/>
    <cellStyle name="Comma 7 13" xfId="22350"/>
    <cellStyle name="Comma 7 13 10" xfId="22351"/>
    <cellStyle name="Comma 7 13 11" xfId="22352"/>
    <cellStyle name="Comma 7 13 12" xfId="22353"/>
    <cellStyle name="Comma 7 13 13" xfId="22354"/>
    <cellStyle name="Comma 7 13 14" xfId="22355"/>
    <cellStyle name="Comma 7 13 15" xfId="22356"/>
    <cellStyle name="Comma 7 13 16" xfId="22357"/>
    <cellStyle name="Comma 7 13 17" xfId="22358"/>
    <cellStyle name="Comma 7 13 18" xfId="22359"/>
    <cellStyle name="Comma 7 13 19" xfId="22360"/>
    <cellStyle name="Comma 7 13 2" xfId="22361"/>
    <cellStyle name="Comma 7 13 20" xfId="22362"/>
    <cellStyle name="Comma 7 13 21" xfId="22363"/>
    <cellStyle name="Comma 7 13 22" xfId="22364"/>
    <cellStyle name="Comma 7 13 3" xfId="22365"/>
    <cellStyle name="Comma 7 13 4" xfId="22366"/>
    <cellStyle name="Comma 7 13 5" xfId="22367"/>
    <cellStyle name="Comma 7 13 6" xfId="22368"/>
    <cellStyle name="Comma 7 13 7" xfId="22369"/>
    <cellStyle name="Comma 7 13 8" xfId="22370"/>
    <cellStyle name="Comma 7 13 9" xfId="22371"/>
    <cellStyle name="Comma 7 14" xfId="22372"/>
    <cellStyle name="Comma 7 14 10" xfId="22373"/>
    <cellStyle name="Comma 7 14 11" xfId="22374"/>
    <cellStyle name="Comma 7 14 12" xfId="22375"/>
    <cellStyle name="Comma 7 14 13" xfId="22376"/>
    <cellStyle name="Comma 7 14 14" xfId="22377"/>
    <cellStyle name="Comma 7 14 15" xfId="22378"/>
    <cellStyle name="Comma 7 14 16" xfId="22379"/>
    <cellStyle name="Comma 7 14 17" xfId="22380"/>
    <cellStyle name="Comma 7 14 18" xfId="22381"/>
    <cellStyle name="Comma 7 14 19" xfId="22382"/>
    <cellStyle name="Comma 7 14 2" xfId="22383"/>
    <cellStyle name="Comma 7 14 20" xfId="22384"/>
    <cellStyle name="Comma 7 14 21" xfId="22385"/>
    <cellStyle name="Comma 7 14 22" xfId="22386"/>
    <cellStyle name="Comma 7 14 3" xfId="22387"/>
    <cellStyle name="Comma 7 14 4" xfId="22388"/>
    <cellStyle name="Comma 7 14 5" xfId="22389"/>
    <cellStyle name="Comma 7 14 6" xfId="22390"/>
    <cellStyle name="Comma 7 14 7" xfId="22391"/>
    <cellStyle name="Comma 7 14 8" xfId="22392"/>
    <cellStyle name="Comma 7 14 9" xfId="22393"/>
    <cellStyle name="Comma 7 15" xfId="22394"/>
    <cellStyle name="Comma 7 15 10" xfId="22395"/>
    <cellStyle name="Comma 7 15 11" xfId="22396"/>
    <cellStyle name="Comma 7 15 12" xfId="22397"/>
    <cellStyle name="Comma 7 15 13" xfId="22398"/>
    <cellStyle name="Comma 7 15 14" xfId="22399"/>
    <cellStyle name="Comma 7 15 15" xfId="22400"/>
    <cellStyle name="Comma 7 15 16" xfId="22401"/>
    <cellStyle name="Comma 7 15 17" xfId="22402"/>
    <cellStyle name="Comma 7 15 18" xfId="22403"/>
    <cellStyle name="Comma 7 15 19" xfId="22404"/>
    <cellStyle name="Comma 7 15 2" xfId="22405"/>
    <cellStyle name="Comma 7 15 20" xfId="22406"/>
    <cellStyle name="Comma 7 15 21" xfId="22407"/>
    <cellStyle name="Comma 7 15 22" xfId="22408"/>
    <cellStyle name="Comma 7 15 3" xfId="22409"/>
    <cellStyle name="Comma 7 15 4" xfId="22410"/>
    <cellStyle name="Comma 7 15 5" xfId="22411"/>
    <cellStyle name="Comma 7 15 6" xfId="22412"/>
    <cellStyle name="Comma 7 15 7" xfId="22413"/>
    <cellStyle name="Comma 7 15 8" xfId="22414"/>
    <cellStyle name="Comma 7 15 9" xfId="22415"/>
    <cellStyle name="Comma 7 16" xfId="22416"/>
    <cellStyle name="Comma 7 16 10" xfId="22417"/>
    <cellStyle name="Comma 7 16 11" xfId="22418"/>
    <cellStyle name="Comma 7 16 12" xfId="22419"/>
    <cellStyle name="Comma 7 16 13" xfId="22420"/>
    <cellStyle name="Comma 7 16 14" xfId="22421"/>
    <cellStyle name="Comma 7 16 15" xfId="22422"/>
    <cellStyle name="Comma 7 16 16" xfId="22423"/>
    <cellStyle name="Comma 7 16 17" xfId="22424"/>
    <cellStyle name="Comma 7 16 18" xfId="22425"/>
    <cellStyle name="Comma 7 16 19" xfId="22426"/>
    <cellStyle name="Comma 7 16 2" xfId="22427"/>
    <cellStyle name="Comma 7 16 20" xfId="22428"/>
    <cellStyle name="Comma 7 16 21" xfId="22429"/>
    <cellStyle name="Comma 7 16 22" xfId="22430"/>
    <cellStyle name="Comma 7 16 3" xfId="22431"/>
    <cellStyle name="Comma 7 16 4" xfId="22432"/>
    <cellStyle name="Comma 7 16 5" xfId="22433"/>
    <cellStyle name="Comma 7 16 6" xfId="22434"/>
    <cellStyle name="Comma 7 16 7" xfId="22435"/>
    <cellStyle name="Comma 7 16 8" xfId="22436"/>
    <cellStyle name="Comma 7 16 9" xfId="22437"/>
    <cellStyle name="Comma 7 17" xfId="22438"/>
    <cellStyle name="Comma 7 17 10" xfId="22439"/>
    <cellStyle name="Comma 7 17 11" xfId="22440"/>
    <cellStyle name="Comma 7 17 12" xfId="22441"/>
    <cellStyle name="Comma 7 17 13" xfId="22442"/>
    <cellStyle name="Comma 7 17 14" xfId="22443"/>
    <cellStyle name="Comma 7 17 15" xfId="22444"/>
    <cellStyle name="Comma 7 17 16" xfId="22445"/>
    <cellStyle name="Comma 7 17 17" xfId="22446"/>
    <cellStyle name="Comma 7 17 18" xfId="22447"/>
    <cellStyle name="Comma 7 17 19" xfId="22448"/>
    <cellStyle name="Comma 7 17 2" xfId="22449"/>
    <cellStyle name="Comma 7 17 20" xfId="22450"/>
    <cellStyle name="Comma 7 17 21" xfId="22451"/>
    <cellStyle name="Comma 7 17 22" xfId="22452"/>
    <cellStyle name="Comma 7 17 3" xfId="22453"/>
    <cellStyle name="Comma 7 17 4" xfId="22454"/>
    <cellStyle name="Comma 7 17 5" xfId="22455"/>
    <cellStyle name="Comma 7 17 6" xfId="22456"/>
    <cellStyle name="Comma 7 17 7" xfId="22457"/>
    <cellStyle name="Comma 7 17 8" xfId="22458"/>
    <cellStyle name="Comma 7 17 9" xfId="22459"/>
    <cellStyle name="Comma 7 18" xfId="22460"/>
    <cellStyle name="Comma 7 18 10" xfId="22461"/>
    <cellStyle name="Comma 7 18 11" xfId="22462"/>
    <cellStyle name="Comma 7 18 12" xfId="22463"/>
    <cellStyle name="Comma 7 18 13" xfId="22464"/>
    <cellStyle name="Comma 7 18 14" xfId="22465"/>
    <cellStyle name="Comma 7 18 15" xfId="22466"/>
    <cellStyle name="Comma 7 18 16" xfId="22467"/>
    <cellStyle name="Comma 7 18 17" xfId="22468"/>
    <cellStyle name="Comma 7 18 18" xfId="22469"/>
    <cellStyle name="Comma 7 18 19" xfId="22470"/>
    <cellStyle name="Comma 7 18 2" xfId="22471"/>
    <cellStyle name="Comma 7 18 20" xfId="22472"/>
    <cellStyle name="Comma 7 18 21" xfId="22473"/>
    <cellStyle name="Comma 7 18 22" xfId="22474"/>
    <cellStyle name="Comma 7 18 3" xfId="22475"/>
    <cellStyle name="Comma 7 18 4" xfId="22476"/>
    <cellStyle name="Comma 7 18 5" xfId="22477"/>
    <cellStyle name="Comma 7 18 6" xfId="22478"/>
    <cellStyle name="Comma 7 18 7" xfId="22479"/>
    <cellStyle name="Comma 7 18 8" xfId="22480"/>
    <cellStyle name="Comma 7 18 9" xfId="22481"/>
    <cellStyle name="Comma 7 19" xfId="22482"/>
    <cellStyle name="Comma 7 2" xfId="22483"/>
    <cellStyle name="Comma 7 2 10" xfId="22484"/>
    <cellStyle name="Comma 7 2 10 10" xfId="22485"/>
    <cellStyle name="Comma 7 2 10 11" xfId="22486"/>
    <cellStyle name="Comma 7 2 10 12" xfId="22487"/>
    <cellStyle name="Comma 7 2 10 13" xfId="22488"/>
    <cellStyle name="Comma 7 2 10 14" xfId="22489"/>
    <cellStyle name="Comma 7 2 10 15" xfId="22490"/>
    <cellStyle name="Comma 7 2 10 16" xfId="22491"/>
    <cellStyle name="Comma 7 2 10 17" xfId="22492"/>
    <cellStyle name="Comma 7 2 10 18" xfId="22493"/>
    <cellStyle name="Comma 7 2 10 19" xfId="22494"/>
    <cellStyle name="Comma 7 2 10 2" xfId="22495"/>
    <cellStyle name="Comma 7 2 10 20" xfId="22496"/>
    <cellStyle name="Comma 7 2 10 21" xfId="22497"/>
    <cellStyle name="Comma 7 2 10 22" xfId="22498"/>
    <cellStyle name="Comma 7 2 10 3" xfId="22499"/>
    <cellStyle name="Comma 7 2 10 4" xfId="22500"/>
    <cellStyle name="Comma 7 2 10 5" xfId="22501"/>
    <cellStyle name="Comma 7 2 10 6" xfId="22502"/>
    <cellStyle name="Comma 7 2 10 7" xfId="22503"/>
    <cellStyle name="Comma 7 2 10 8" xfId="22504"/>
    <cellStyle name="Comma 7 2 10 9" xfId="22505"/>
    <cellStyle name="Comma 7 2 11" xfId="22506"/>
    <cellStyle name="Comma 7 2 11 10" xfId="22507"/>
    <cellStyle name="Comma 7 2 11 11" xfId="22508"/>
    <cellStyle name="Comma 7 2 11 12" xfId="22509"/>
    <cellStyle name="Comma 7 2 11 13" xfId="22510"/>
    <cellStyle name="Comma 7 2 11 14" xfId="22511"/>
    <cellStyle name="Comma 7 2 11 15" xfId="22512"/>
    <cellStyle name="Comma 7 2 11 16" xfId="22513"/>
    <cellStyle name="Comma 7 2 11 17" xfId="22514"/>
    <cellStyle name="Comma 7 2 11 18" xfId="22515"/>
    <cellStyle name="Comma 7 2 11 19" xfId="22516"/>
    <cellStyle name="Comma 7 2 11 2" xfId="22517"/>
    <cellStyle name="Comma 7 2 11 20" xfId="22518"/>
    <cellStyle name="Comma 7 2 11 21" xfId="22519"/>
    <cellStyle name="Comma 7 2 11 22" xfId="22520"/>
    <cellStyle name="Comma 7 2 11 3" xfId="22521"/>
    <cellStyle name="Comma 7 2 11 4" xfId="22522"/>
    <cellStyle name="Comma 7 2 11 5" xfId="22523"/>
    <cellStyle name="Comma 7 2 11 6" xfId="22524"/>
    <cellStyle name="Comma 7 2 11 7" xfId="22525"/>
    <cellStyle name="Comma 7 2 11 8" xfId="22526"/>
    <cellStyle name="Comma 7 2 11 9" xfId="22527"/>
    <cellStyle name="Comma 7 2 12" xfId="22528"/>
    <cellStyle name="Comma 7 2 12 10" xfId="22529"/>
    <cellStyle name="Comma 7 2 12 11" xfId="22530"/>
    <cellStyle name="Comma 7 2 12 12" xfId="22531"/>
    <cellStyle name="Comma 7 2 12 13" xfId="22532"/>
    <cellStyle name="Comma 7 2 12 14" xfId="22533"/>
    <cellStyle name="Comma 7 2 12 15" xfId="22534"/>
    <cellStyle name="Comma 7 2 12 16" xfId="22535"/>
    <cellStyle name="Comma 7 2 12 17" xfId="22536"/>
    <cellStyle name="Comma 7 2 12 18" xfId="22537"/>
    <cellStyle name="Comma 7 2 12 19" xfId="22538"/>
    <cellStyle name="Comma 7 2 12 2" xfId="22539"/>
    <cellStyle name="Comma 7 2 12 20" xfId="22540"/>
    <cellStyle name="Comma 7 2 12 21" xfId="22541"/>
    <cellStyle name="Comma 7 2 12 22" xfId="22542"/>
    <cellStyle name="Comma 7 2 12 3" xfId="22543"/>
    <cellStyle name="Comma 7 2 12 4" xfId="22544"/>
    <cellStyle name="Comma 7 2 12 5" xfId="22545"/>
    <cellStyle name="Comma 7 2 12 6" xfId="22546"/>
    <cellStyle name="Comma 7 2 12 7" xfId="22547"/>
    <cellStyle name="Comma 7 2 12 8" xfId="22548"/>
    <cellStyle name="Comma 7 2 12 9" xfId="22549"/>
    <cellStyle name="Comma 7 2 13" xfId="22550"/>
    <cellStyle name="Comma 7 2 14" xfId="22551"/>
    <cellStyle name="Comma 7 2 15" xfId="22552"/>
    <cellStyle name="Comma 7 2 16" xfId="22553"/>
    <cellStyle name="Comma 7 2 17" xfId="22554"/>
    <cellStyle name="Comma 7 2 18" xfId="22555"/>
    <cellStyle name="Comma 7 2 19" xfId="22556"/>
    <cellStyle name="Comma 7 2 2" xfId="22557"/>
    <cellStyle name="Comma 7 2 2 10" xfId="22558"/>
    <cellStyle name="Comma 7 2 2 11" xfId="22559"/>
    <cellStyle name="Comma 7 2 2 12" xfId="22560"/>
    <cellStyle name="Comma 7 2 2 13" xfId="22561"/>
    <cellStyle name="Comma 7 2 2 14" xfId="22562"/>
    <cellStyle name="Comma 7 2 2 15" xfId="22563"/>
    <cellStyle name="Comma 7 2 2 16" xfId="22564"/>
    <cellStyle name="Comma 7 2 2 17" xfId="22565"/>
    <cellStyle name="Comma 7 2 2 18" xfId="22566"/>
    <cellStyle name="Comma 7 2 2 19" xfId="22567"/>
    <cellStyle name="Comma 7 2 2 2" xfId="22568"/>
    <cellStyle name="Comma 7 2 2 20" xfId="22569"/>
    <cellStyle name="Comma 7 2 2 21" xfId="22570"/>
    <cellStyle name="Comma 7 2 2 22" xfId="22571"/>
    <cellStyle name="Comma 7 2 2 3" xfId="22572"/>
    <cellStyle name="Comma 7 2 2 4" xfId="22573"/>
    <cellStyle name="Comma 7 2 2 5" xfId="22574"/>
    <cellStyle name="Comma 7 2 2 6" xfId="22575"/>
    <cellStyle name="Comma 7 2 2 7" xfId="22576"/>
    <cellStyle name="Comma 7 2 2 8" xfId="22577"/>
    <cellStyle name="Comma 7 2 2 9" xfId="22578"/>
    <cellStyle name="Comma 7 2 20" xfId="22579"/>
    <cellStyle name="Comma 7 2 21" xfId="22580"/>
    <cellStyle name="Comma 7 2 22" xfId="22581"/>
    <cellStyle name="Comma 7 2 23" xfId="22582"/>
    <cellStyle name="Comma 7 2 24" xfId="22583"/>
    <cellStyle name="Comma 7 2 25" xfId="22584"/>
    <cellStyle name="Comma 7 2 26" xfId="22585"/>
    <cellStyle name="Comma 7 2 27" xfId="22586"/>
    <cellStyle name="Comma 7 2 28" xfId="22587"/>
    <cellStyle name="Comma 7 2 29" xfId="22588"/>
    <cellStyle name="Comma 7 2 3" xfId="22589"/>
    <cellStyle name="Comma 7 2 3 10" xfId="22590"/>
    <cellStyle name="Comma 7 2 3 11" xfId="22591"/>
    <cellStyle name="Comma 7 2 3 12" xfId="22592"/>
    <cellStyle name="Comma 7 2 3 13" xfId="22593"/>
    <cellStyle name="Comma 7 2 3 14" xfId="22594"/>
    <cellStyle name="Comma 7 2 3 15" xfId="22595"/>
    <cellStyle name="Comma 7 2 3 16" xfId="22596"/>
    <cellStyle name="Comma 7 2 3 17" xfId="22597"/>
    <cellStyle name="Comma 7 2 3 18" xfId="22598"/>
    <cellStyle name="Comma 7 2 3 19" xfId="22599"/>
    <cellStyle name="Comma 7 2 3 2" xfId="22600"/>
    <cellStyle name="Comma 7 2 3 20" xfId="22601"/>
    <cellStyle name="Comma 7 2 3 21" xfId="22602"/>
    <cellStyle name="Comma 7 2 3 22" xfId="22603"/>
    <cellStyle name="Comma 7 2 3 3" xfId="22604"/>
    <cellStyle name="Comma 7 2 3 4" xfId="22605"/>
    <cellStyle name="Comma 7 2 3 5" xfId="22606"/>
    <cellStyle name="Comma 7 2 3 6" xfId="22607"/>
    <cellStyle name="Comma 7 2 3 7" xfId="22608"/>
    <cellStyle name="Comma 7 2 3 8" xfId="22609"/>
    <cellStyle name="Comma 7 2 3 9" xfId="22610"/>
    <cellStyle name="Comma 7 2 30" xfId="22611"/>
    <cellStyle name="Comma 7 2 31" xfId="22612"/>
    <cellStyle name="Comma 7 2 32" xfId="22613"/>
    <cellStyle name="Comma 7 2 33" xfId="22614"/>
    <cellStyle name="Comma 7 2 4" xfId="22615"/>
    <cellStyle name="Comma 7 2 4 10" xfId="22616"/>
    <cellStyle name="Comma 7 2 4 11" xfId="22617"/>
    <cellStyle name="Comma 7 2 4 12" xfId="22618"/>
    <cellStyle name="Comma 7 2 4 13" xfId="22619"/>
    <cellStyle name="Comma 7 2 4 14" xfId="22620"/>
    <cellStyle name="Comma 7 2 4 15" xfId="22621"/>
    <cellStyle name="Comma 7 2 4 16" xfId="22622"/>
    <cellStyle name="Comma 7 2 4 17" xfId="22623"/>
    <cellStyle name="Comma 7 2 4 18" xfId="22624"/>
    <cellStyle name="Comma 7 2 4 19" xfId="22625"/>
    <cellStyle name="Comma 7 2 4 2" xfId="22626"/>
    <cellStyle name="Comma 7 2 4 20" xfId="22627"/>
    <cellStyle name="Comma 7 2 4 21" xfId="22628"/>
    <cellStyle name="Comma 7 2 4 22" xfId="22629"/>
    <cellStyle name="Comma 7 2 4 3" xfId="22630"/>
    <cellStyle name="Comma 7 2 4 4" xfId="22631"/>
    <cellStyle name="Comma 7 2 4 5" xfId="22632"/>
    <cellStyle name="Comma 7 2 4 6" xfId="22633"/>
    <cellStyle name="Comma 7 2 4 7" xfId="22634"/>
    <cellStyle name="Comma 7 2 4 8" xfId="22635"/>
    <cellStyle name="Comma 7 2 4 9" xfId="22636"/>
    <cellStyle name="Comma 7 2 5" xfId="22637"/>
    <cellStyle name="Comma 7 2 5 10" xfId="22638"/>
    <cellStyle name="Comma 7 2 5 11" xfId="22639"/>
    <cellStyle name="Comma 7 2 5 12" xfId="22640"/>
    <cellStyle name="Comma 7 2 5 13" xfId="22641"/>
    <cellStyle name="Comma 7 2 5 14" xfId="22642"/>
    <cellStyle name="Comma 7 2 5 15" xfId="22643"/>
    <cellStyle name="Comma 7 2 5 16" xfId="22644"/>
    <cellStyle name="Comma 7 2 5 17" xfId="22645"/>
    <cellStyle name="Comma 7 2 5 18" xfId="22646"/>
    <cellStyle name="Comma 7 2 5 19" xfId="22647"/>
    <cellStyle name="Comma 7 2 5 2" xfId="22648"/>
    <cellStyle name="Comma 7 2 5 20" xfId="22649"/>
    <cellStyle name="Comma 7 2 5 21" xfId="22650"/>
    <cellStyle name="Comma 7 2 5 22" xfId="22651"/>
    <cellStyle name="Comma 7 2 5 3" xfId="22652"/>
    <cellStyle name="Comma 7 2 5 4" xfId="22653"/>
    <cellStyle name="Comma 7 2 5 5" xfId="22654"/>
    <cellStyle name="Comma 7 2 5 6" xfId="22655"/>
    <cellStyle name="Comma 7 2 5 7" xfId="22656"/>
    <cellStyle name="Comma 7 2 5 8" xfId="22657"/>
    <cellStyle name="Comma 7 2 5 9" xfId="22658"/>
    <cellStyle name="Comma 7 2 6" xfId="22659"/>
    <cellStyle name="Comma 7 2 6 10" xfId="22660"/>
    <cellStyle name="Comma 7 2 6 11" xfId="22661"/>
    <cellStyle name="Comma 7 2 6 12" xfId="22662"/>
    <cellStyle name="Comma 7 2 6 13" xfId="22663"/>
    <cellStyle name="Comma 7 2 6 14" xfId="22664"/>
    <cellStyle name="Comma 7 2 6 15" xfId="22665"/>
    <cellStyle name="Comma 7 2 6 16" xfId="22666"/>
    <cellStyle name="Comma 7 2 6 17" xfId="22667"/>
    <cellStyle name="Comma 7 2 6 18" xfId="22668"/>
    <cellStyle name="Comma 7 2 6 19" xfId="22669"/>
    <cellStyle name="Comma 7 2 6 2" xfId="22670"/>
    <cellStyle name="Comma 7 2 6 20" xfId="22671"/>
    <cellStyle name="Comma 7 2 6 21" xfId="22672"/>
    <cellStyle name="Comma 7 2 6 22" xfId="22673"/>
    <cellStyle name="Comma 7 2 6 3" xfId="22674"/>
    <cellStyle name="Comma 7 2 6 4" xfId="22675"/>
    <cellStyle name="Comma 7 2 6 5" xfId="22676"/>
    <cellStyle name="Comma 7 2 6 6" xfId="22677"/>
    <cellStyle name="Comma 7 2 6 7" xfId="22678"/>
    <cellStyle name="Comma 7 2 6 8" xfId="22679"/>
    <cellStyle name="Comma 7 2 6 9" xfId="22680"/>
    <cellStyle name="Comma 7 2 7" xfId="22681"/>
    <cellStyle name="Comma 7 2 7 10" xfId="22682"/>
    <cellStyle name="Comma 7 2 7 11" xfId="22683"/>
    <cellStyle name="Comma 7 2 7 12" xfId="22684"/>
    <cellStyle name="Comma 7 2 7 13" xfId="22685"/>
    <cellStyle name="Comma 7 2 7 14" xfId="22686"/>
    <cellStyle name="Comma 7 2 7 15" xfId="22687"/>
    <cellStyle name="Comma 7 2 7 16" xfId="22688"/>
    <cellStyle name="Comma 7 2 7 17" xfId="22689"/>
    <cellStyle name="Comma 7 2 7 18" xfId="22690"/>
    <cellStyle name="Comma 7 2 7 19" xfId="22691"/>
    <cellStyle name="Comma 7 2 7 2" xfId="22692"/>
    <cellStyle name="Comma 7 2 7 20" xfId="22693"/>
    <cellStyle name="Comma 7 2 7 21" xfId="22694"/>
    <cellStyle name="Comma 7 2 7 22" xfId="22695"/>
    <cellStyle name="Comma 7 2 7 3" xfId="22696"/>
    <cellStyle name="Comma 7 2 7 4" xfId="22697"/>
    <cellStyle name="Comma 7 2 7 5" xfId="22698"/>
    <cellStyle name="Comma 7 2 7 6" xfId="22699"/>
    <cellStyle name="Comma 7 2 7 7" xfId="22700"/>
    <cellStyle name="Comma 7 2 7 8" xfId="22701"/>
    <cellStyle name="Comma 7 2 7 9" xfId="22702"/>
    <cellStyle name="Comma 7 2 8" xfId="22703"/>
    <cellStyle name="Comma 7 2 8 10" xfId="22704"/>
    <cellStyle name="Comma 7 2 8 11" xfId="22705"/>
    <cellStyle name="Comma 7 2 8 12" xfId="22706"/>
    <cellStyle name="Comma 7 2 8 13" xfId="22707"/>
    <cellStyle name="Comma 7 2 8 14" xfId="22708"/>
    <cellStyle name="Comma 7 2 8 15" xfId="22709"/>
    <cellStyle name="Comma 7 2 8 16" xfId="22710"/>
    <cellStyle name="Comma 7 2 8 17" xfId="22711"/>
    <cellStyle name="Comma 7 2 8 18" xfId="22712"/>
    <cellStyle name="Comma 7 2 8 19" xfId="22713"/>
    <cellStyle name="Comma 7 2 8 2" xfId="22714"/>
    <cellStyle name="Comma 7 2 8 20" xfId="22715"/>
    <cellStyle name="Comma 7 2 8 21" xfId="22716"/>
    <cellStyle name="Comma 7 2 8 22" xfId="22717"/>
    <cellStyle name="Comma 7 2 8 3" xfId="22718"/>
    <cellStyle name="Comma 7 2 8 4" xfId="22719"/>
    <cellStyle name="Comma 7 2 8 5" xfId="22720"/>
    <cellStyle name="Comma 7 2 8 6" xfId="22721"/>
    <cellStyle name="Comma 7 2 8 7" xfId="22722"/>
    <cellStyle name="Comma 7 2 8 8" xfId="22723"/>
    <cellStyle name="Comma 7 2 8 9" xfId="22724"/>
    <cellStyle name="Comma 7 2 9" xfId="22725"/>
    <cellStyle name="Comma 7 2 9 10" xfId="22726"/>
    <cellStyle name="Comma 7 2 9 11" xfId="22727"/>
    <cellStyle name="Comma 7 2 9 12" xfId="22728"/>
    <cellStyle name="Comma 7 2 9 13" xfId="22729"/>
    <cellStyle name="Comma 7 2 9 14" xfId="22730"/>
    <cellStyle name="Comma 7 2 9 15" xfId="22731"/>
    <cellStyle name="Comma 7 2 9 16" xfId="22732"/>
    <cellStyle name="Comma 7 2 9 17" xfId="22733"/>
    <cellStyle name="Comma 7 2 9 18" xfId="22734"/>
    <cellStyle name="Comma 7 2 9 19" xfId="22735"/>
    <cellStyle name="Comma 7 2 9 2" xfId="22736"/>
    <cellStyle name="Comma 7 2 9 20" xfId="22737"/>
    <cellStyle name="Comma 7 2 9 21" xfId="22738"/>
    <cellStyle name="Comma 7 2 9 22" xfId="22739"/>
    <cellStyle name="Comma 7 2 9 3" xfId="22740"/>
    <cellStyle name="Comma 7 2 9 4" xfId="22741"/>
    <cellStyle name="Comma 7 2 9 5" xfId="22742"/>
    <cellStyle name="Comma 7 2 9 6" xfId="22743"/>
    <cellStyle name="Comma 7 2 9 7" xfId="22744"/>
    <cellStyle name="Comma 7 2 9 8" xfId="22745"/>
    <cellStyle name="Comma 7 2 9 9" xfId="22746"/>
    <cellStyle name="Comma 7 20" xfId="22747"/>
    <cellStyle name="Comma 7 21" xfId="22748"/>
    <cellStyle name="Comma 7 22" xfId="22749"/>
    <cellStyle name="Comma 7 23" xfId="22750"/>
    <cellStyle name="Comma 7 24" xfId="22751"/>
    <cellStyle name="Comma 7 25" xfId="22752"/>
    <cellStyle name="Comma 7 26" xfId="22753"/>
    <cellStyle name="Comma 7 27" xfId="22754"/>
    <cellStyle name="Comma 7 28" xfId="22755"/>
    <cellStyle name="Comma 7 29" xfId="22756"/>
    <cellStyle name="Comma 7 3" xfId="22757"/>
    <cellStyle name="Comma 7 3 10" xfId="22758"/>
    <cellStyle name="Comma 7 3 10 10" xfId="22759"/>
    <cellStyle name="Comma 7 3 10 11" xfId="22760"/>
    <cellStyle name="Comma 7 3 10 12" xfId="22761"/>
    <cellStyle name="Comma 7 3 10 13" xfId="22762"/>
    <cellStyle name="Comma 7 3 10 14" xfId="22763"/>
    <cellStyle name="Comma 7 3 10 15" xfId="22764"/>
    <cellStyle name="Comma 7 3 10 16" xfId="22765"/>
    <cellStyle name="Comma 7 3 10 17" xfId="22766"/>
    <cellStyle name="Comma 7 3 10 18" xfId="22767"/>
    <cellStyle name="Comma 7 3 10 19" xfId="22768"/>
    <cellStyle name="Comma 7 3 10 2" xfId="22769"/>
    <cellStyle name="Comma 7 3 10 20" xfId="22770"/>
    <cellStyle name="Comma 7 3 10 21" xfId="22771"/>
    <cellStyle name="Comma 7 3 10 22" xfId="22772"/>
    <cellStyle name="Comma 7 3 10 3" xfId="22773"/>
    <cellStyle name="Comma 7 3 10 4" xfId="22774"/>
    <cellStyle name="Comma 7 3 10 5" xfId="22775"/>
    <cellStyle name="Comma 7 3 10 6" xfId="22776"/>
    <cellStyle name="Comma 7 3 10 7" xfId="22777"/>
    <cellStyle name="Comma 7 3 10 8" xfId="22778"/>
    <cellStyle name="Comma 7 3 10 9" xfId="22779"/>
    <cellStyle name="Comma 7 3 11" xfId="22780"/>
    <cellStyle name="Comma 7 3 11 10" xfId="22781"/>
    <cellStyle name="Comma 7 3 11 11" xfId="22782"/>
    <cellStyle name="Comma 7 3 11 12" xfId="22783"/>
    <cellStyle name="Comma 7 3 11 13" xfId="22784"/>
    <cellStyle name="Comma 7 3 11 14" xfId="22785"/>
    <cellStyle name="Comma 7 3 11 15" xfId="22786"/>
    <cellStyle name="Comma 7 3 11 16" xfId="22787"/>
    <cellStyle name="Comma 7 3 11 17" xfId="22788"/>
    <cellStyle name="Comma 7 3 11 18" xfId="22789"/>
    <cellStyle name="Comma 7 3 11 19" xfId="22790"/>
    <cellStyle name="Comma 7 3 11 2" xfId="22791"/>
    <cellStyle name="Comma 7 3 11 20" xfId="22792"/>
    <cellStyle name="Comma 7 3 11 21" xfId="22793"/>
    <cellStyle name="Comma 7 3 11 22" xfId="22794"/>
    <cellStyle name="Comma 7 3 11 3" xfId="22795"/>
    <cellStyle name="Comma 7 3 11 4" xfId="22796"/>
    <cellStyle name="Comma 7 3 11 5" xfId="22797"/>
    <cellStyle name="Comma 7 3 11 6" xfId="22798"/>
    <cellStyle name="Comma 7 3 11 7" xfId="22799"/>
    <cellStyle name="Comma 7 3 11 8" xfId="22800"/>
    <cellStyle name="Comma 7 3 11 9" xfId="22801"/>
    <cellStyle name="Comma 7 3 12" xfId="22802"/>
    <cellStyle name="Comma 7 3 12 10" xfId="22803"/>
    <cellStyle name="Comma 7 3 12 11" xfId="22804"/>
    <cellStyle name="Comma 7 3 12 12" xfId="22805"/>
    <cellStyle name="Comma 7 3 12 13" xfId="22806"/>
    <cellStyle name="Comma 7 3 12 14" xfId="22807"/>
    <cellStyle name="Comma 7 3 12 15" xfId="22808"/>
    <cellStyle name="Comma 7 3 12 16" xfId="22809"/>
    <cellStyle name="Comma 7 3 12 17" xfId="22810"/>
    <cellStyle name="Comma 7 3 12 18" xfId="22811"/>
    <cellStyle name="Comma 7 3 12 19" xfId="22812"/>
    <cellStyle name="Comma 7 3 12 2" xfId="22813"/>
    <cellStyle name="Comma 7 3 12 20" xfId="22814"/>
    <cellStyle name="Comma 7 3 12 21" xfId="22815"/>
    <cellStyle name="Comma 7 3 12 22" xfId="22816"/>
    <cellStyle name="Comma 7 3 12 3" xfId="22817"/>
    <cellStyle name="Comma 7 3 12 4" xfId="22818"/>
    <cellStyle name="Comma 7 3 12 5" xfId="22819"/>
    <cellStyle name="Comma 7 3 12 6" xfId="22820"/>
    <cellStyle name="Comma 7 3 12 7" xfId="22821"/>
    <cellStyle name="Comma 7 3 12 8" xfId="22822"/>
    <cellStyle name="Comma 7 3 12 9" xfId="22823"/>
    <cellStyle name="Comma 7 3 13" xfId="22824"/>
    <cellStyle name="Comma 7 3 14" xfId="22825"/>
    <cellStyle name="Comma 7 3 15" xfId="22826"/>
    <cellStyle name="Comma 7 3 16" xfId="22827"/>
    <cellStyle name="Comma 7 3 17" xfId="22828"/>
    <cellStyle name="Comma 7 3 18" xfId="22829"/>
    <cellStyle name="Comma 7 3 19" xfId="22830"/>
    <cellStyle name="Comma 7 3 2" xfId="22831"/>
    <cellStyle name="Comma 7 3 2 10" xfId="22832"/>
    <cellStyle name="Comma 7 3 2 11" xfId="22833"/>
    <cellStyle name="Comma 7 3 2 12" xfId="22834"/>
    <cellStyle name="Comma 7 3 2 13" xfId="22835"/>
    <cellStyle name="Comma 7 3 2 14" xfId="22836"/>
    <cellStyle name="Comma 7 3 2 15" xfId="22837"/>
    <cellStyle name="Comma 7 3 2 16" xfId="22838"/>
    <cellStyle name="Comma 7 3 2 17" xfId="22839"/>
    <cellStyle name="Comma 7 3 2 18" xfId="22840"/>
    <cellStyle name="Comma 7 3 2 19" xfId="22841"/>
    <cellStyle name="Comma 7 3 2 2" xfId="22842"/>
    <cellStyle name="Comma 7 3 2 20" xfId="22843"/>
    <cellStyle name="Comma 7 3 2 21" xfId="22844"/>
    <cellStyle name="Comma 7 3 2 22" xfId="22845"/>
    <cellStyle name="Comma 7 3 2 3" xfId="22846"/>
    <cellStyle name="Comma 7 3 2 4" xfId="22847"/>
    <cellStyle name="Comma 7 3 2 5" xfId="22848"/>
    <cellStyle name="Comma 7 3 2 6" xfId="22849"/>
    <cellStyle name="Comma 7 3 2 7" xfId="22850"/>
    <cellStyle name="Comma 7 3 2 8" xfId="22851"/>
    <cellStyle name="Comma 7 3 2 9" xfId="22852"/>
    <cellStyle name="Comma 7 3 20" xfId="22853"/>
    <cellStyle name="Comma 7 3 21" xfId="22854"/>
    <cellStyle name="Comma 7 3 22" xfId="22855"/>
    <cellStyle name="Comma 7 3 23" xfId="22856"/>
    <cellStyle name="Comma 7 3 24" xfId="22857"/>
    <cellStyle name="Comma 7 3 25" xfId="22858"/>
    <cellStyle name="Comma 7 3 26" xfId="22859"/>
    <cellStyle name="Comma 7 3 27" xfId="22860"/>
    <cellStyle name="Comma 7 3 28" xfId="22861"/>
    <cellStyle name="Comma 7 3 29" xfId="22862"/>
    <cellStyle name="Comma 7 3 3" xfId="22863"/>
    <cellStyle name="Comma 7 3 3 10" xfId="22864"/>
    <cellStyle name="Comma 7 3 3 11" xfId="22865"/>
    <cellStyle name="Comma 7 3 3 12" xfId="22866"/>
    <cellStyle name="Comma 7 3 3 13" xfId="22867"/>
    <cellStyle name="Comma 7 3 3 14" xfId="22868"/>
    <cellStyle name="Comma 7 3 3 15" xfId="22869"/>
    <cellStyle name="Comma 7 3 3 16" xfId="22870"/>
    <cellStyle name="Comma 7 3 3 17" xfId="22871"/>
    <cellStyle name="Comma 7 3 3 18" xfId="22872"/>
    <cellStyle name="Comma 7 3 3 19" xfId="22873"/>
    <cellStyle name="Comma 7 3 3 2" xfId="22874"/>
    <cellStyle name="Comma 7 3 3 20" xfId="22875"/>
    <cellStyle name="Comma 7 3 3 21" xfId="22876"/>
    <cellStyle name="Comma 7 3 3 22" xfId="22877"/>
    <cellStyle name="Comma 7 3 3 3" xfId="22878"/>
    <cellStyle name="Comma 7 3 3 4" xfId="22879"/>
    <cellStyle name="Comma 7 3 3 5" xfId="22880"/>
    <cellStyle name="Comma 7 3 3 6" xfId="22881"/>
    <cellStyle name="Comma 7 3 3 7" xfId="22882"/>
    <cellStyle name="Comma 7 3 3 8" xfId="22883"/>
    <cellStyle name="Comma 7 3 3 9" xfId="22884"/>
    <cellStyle name="Comma 7 3 30" xfId="22885"/>
    <cellStyle name="Comma 7 3 31" xfId="22886"/>
    <cellStyle name="Comma 7 3 32" xfId="22887"/>
    <cellStyle name="Comma 7 3 33" xfId="22888"/>
    <cellStyle name="Comma 7 3 4" xfId="22889"/>
    <cellStyle name="Comma 7 3 4 10" xfId="22890"/>
    <cellStyle name="Comma 7 3 4 11" xfId="22891"/>
    <cellStyle name="Comma 7 3 4 12" xfId="22892"/>
    <cellStyle name="Comma 7 3 4 13" xfId="22893"/>
    <cellStyle name="Comma 7 3 4 14" xfId="22894"/>
    <cellStyle name="Comma 7 3 4 15" xfId="22895"/>
    <cellStyle name="Comma 7 3 4 16" xfId="22896"/>
    <cellStyle name="Comma 7 3 4 17" xfId="22897"/>
    <cellStyle name="Comma 7 3 4 18" xfId="22898"/>
    <cellStyle name="Comma 7 3 4 19" xfId="22899"/>
    <cellStyle name="Comma 7 3 4 2" xfId="22900"/>
    <cellStyle name="Comma 7 3 4 20" xfId="22901"/>
    <cellStyle name="Comma 7 3 4 21" xfId="22902"/>
    <cellStyle name="Comma 7 3 4 22" xfId="22903"/>
    <cellStyle name="Comma 7 3 4 3" xfId="22904"/>
    <cellStyle name="Comma 7 3 4 4" xfId="22905"/>
    <cellStyle name="Comma 7 3 4 5" xfId="22906"/>
    <cellStyle name="Comma 7 3 4 6" xfId="22907"/>
    <cellStyle name="Comma 7 3 4 7" xfId="22908"/>
    <cellStyle name="Comma 7 3 4 8" xfId="22909"/>
    <cellStyle name="Comma 7 3 4 9" xfId="22910"/>
    <cellStyle name="Comma 7 3 5" xfId="22911"/>
    <cellStyle name="Comma 7 3 5 10" xfId="22912"/>
    <cellStyle name="Comma 7 3 5 11" xfId="22913"/>
    <cellStyle name="Comma 7 3 5 12" xfId="22914"/>
    <cellStyle name="Comma 7 3 5 13" xfId="22915"/>
    <cellStyle name="Comma 7 3 5 14" xfId="22916"/>
    <cellStyle name="Comma 7 3 5 15" xfId="22917"/>
    <cellStyle name="Comma 7 3 5 16" xfId="22918"/>
    <cellStyle name="Comma 7 3 5 17" xfId="22919"/>
    <cellStyle name="Comma 7 3 5 18" xfId="22920"/>
    <cellStyle name="Comma 7 3 5 19" xfId="22921"/>
    <cellStyle name="Comma 7 3 5 2" xfId="22922"/>
    <cellStyle name="Comma 7 3 5 20" xfId="22923"/>
    <cellStyle name="Comma 7 3 5 21" xfId="22924"/>
    <cellStyle name="Comma 7 3 5 22" xfId="22925"/>
    <cellStyle name="Comma 7 3 5 3" xfId="22926"/>
    <cellStyle name="Comma 7 3 5 4" xfId="22927"/>
    <cellStyle name="Comma 7 3 5 5" xfId="22928"/>
    <cellStyle name="Comma 7 3 5 6" xfId="22929"/>
    <cellStyle name="Comma 7 3 5 7" xfId="22930"/>
    <cellStyle name="Comma 7 3 5 8" xfId="22931"/>
    <cellStyle name="Comma 7 3 5 9" xfId="22932"/>
    <cellStyle name="Comma 7 3 6" xfId="22933"/>
    <cellStyle name="Comma 7 3 6 10" xfId="22934"/>
    <cellStyle name="Comma 7 3 6 11" xfId="22935"/>
    <cellStyle name="Comma 7 3 6 12" xfId="22936"/>
    <cellStyle name="Comma 7 3 6 13" xfId="22937"/>
    <cellStyle name="Comma 7 3 6 14" xfId="22938"/>
    <cellStyle name="Comma 7 3 6 15" xfId="22939"/>
    <cellStyle name="Comma 7 3 6 16" xfId="22940"/>
    <cellStyle name="Comma 7 3 6 17" xfId="22941"/>
    <cellStyle name="Comma 7 3 6 18" xfId="22942"/>
    <cellStyle name="Comma 7 3 6 19" xfId="22943"/>
    <cellStyle name="Comma 7 3 6 2" xfId="22944"/>
    <cellStyle name="Comma 7 3 6 20" xfId="22945"/>
    <cellStyle name="Comma 7 3 6 21" xfId="22946"/>
    <cellStyle name="Comma 7 3 6 22" xfId="22947"/>
    <cellStyle name="Comma 7 3 6 3" xfId="22948"/>
    <cellStyle name="Comma 7 3 6 4" xfId="22949"/>
    <cellStyle name="Comma 7 3 6 5" xfId="22950"/>
    <cellStyle name="Comma 7 3 6 6" xfId="22951"/>
    <cellStyle name="Comma 7 3 6 7" xfId="22952"/>
    <cellStyle name="Comma 7 3 6 8" xfId="22953"/>
    <cellStyle name="Comma 7 3 6 9" xfId="22954"/>
    <cellStyle name="Comma 7 3 7" xfId="22955"/>
    <cellStyle name="Comma 7 3 7 10" xfId="22956"/>
    <cellStyle name="Comma 7 3 7 11" xfId="22957"/>
    <cellStyle name="Comma 7 3 7 12" xfId="22958"/>
    <cellStyle name="Comma 7 3 7 13" xfId="22959"/>
    <cellStyle name="Comma 7 3 7 14" xfId="22960"/>
    <cellStyle name="Comma 7 3 7 15" xfId="22961"/>
    <cellStyle name="Comma 7 3 7 16" xfId="22962"/>
    <cellStyle name="Comma 7 3 7 17" xfId="22963"/>
    <cellStyle name="Comma 7 3 7 18" xfId="22964"/>
    <cellStyle name="Comma 7 3 7 19" xfId="22965"/>
    <cellStyle name="Comma 7 3 7 2" xfId="22966"/>
    <cellStyle name="Comma 7 3 7 20" xfId="22967"/>
    <cellStyle name="Comma 7 3 7 21" xfId="22968"/>
    <cellStyle name="Comma 7 3 7 22" xfId="22969"/>
    <cellStyle name="Comma 7 3 7 3" xfId="22970"/>
    <cellStyle name="Comma 7 3 7 4" xfId="22971"/>
    <cellStyle name="Comma 7 3 7 5" xfId="22972"/>
    <cellStyle name="Comma 7 3 7 6" xfId="22973"/>
    <cellStyle name="Comma 7 3 7 7" xfId="22974"/>
    <cellStyle name="Comma 7 3 7 8" xfId="22975"/>
    <cellStyle name="Comma 7 3 7 9" xfId="22976"/>
    <cellStyle name="Comma 7 3 8" xfId="22977"/>
    <cellStyle name="Comma 7 3 8 10" xfId="22978"/>
    <cellStyle name="Comma 7 3 8 11" xfId="22979"/>
    <cellStyle name="Comma 7 3 8 12" xfId="22980"/>
    <cellStyle name="Comma 7 3 8 13" xfId="22981"/>
    <cellStyle name="Comma 7 3 8 14" xfId="22982"/>
    <cellStyle name="Comma 7 3 8 15" xfId="22983"/>
    <cellStyle name="Comma 7 3 8 16" xfId="22984"/>
    <cellStyle name="Comma 7 3 8 17" xfId="22985"/>
    <cellStyle name="Comma 7 3 8 18" xfId="22986"/>
    <cellStyle name="Comma 7 3 8 19" xfId="22987"/>
    <cellStyle name="Comma 7 3 8 2" xfId="22988"/>
    <cellStyle name="Comma 7 3 8 20" xfId="22989"/>
    <cellStyle name="Comma 7 3 8 21" xfId="22990"/>
    <cellStyle name="Comma 7 3 8 22" xfId="22991"/>
    <cellStyle name="Comma 7 3 8 3" xfId="22992"/>
    <cellStyle name="Comma 7 3 8 4" xfId="22993"/>
    <cellStyle name="Comma 7 3 8 5" xfId="22994"/>
    <cellStyle name="Comma 7 3 8 6" xfId="22995"/>
    <cellStyle name="Comma 7 3 8 7" xfId="22996"/>
    <cellStyle name="Comma 7 3 8 8" xfId="22997"/>
    <cellStyle name="Comma 7 3 8 9" xfId="22998"/>
    <cellStyle name="Comma 7 3 9" xfId="22999"/>
    <cellStyle name="Comma 7 3 9 10" xfId="23000"/>
    <cellStyle name="Comma 7 3 9 11" xfId="23001"/>
    <cellStyle name="Comma 7 3 9 12" xfId="23002"/>
    <cellStyle name="Comma 7 3 9 13" xfId="23003"/>
    <cellStyle name="Comma 7 3 9 14" xfId="23004"/>
    <cellStyle name="Comma 7 3 9 15" xfId="23005"/>
    <cellStyle name="Comma 7 3 9 16" xfId="23006"/>
    <cellStyle name="Comma 7 3 9 17" xfId="23007"/>
    <cellStyle name="Comma 7 3 9 18" xfId="23008"/>
    <cellStyle name="Comma 7 3 9 19" xfId="23009"/>
    <cellStyle name="Comma 7 3 9 2" xfId="23010"/>
    <cellStyle name="Comma 7 3 9 20" xfId="23011"/>
    <cellStyle name="Comma 7 3 9 21" xfId="23012"/>
    <cellStyle name="Comma 7 3 9 22" xfId="23013"/>
    <cellStyle name="Comma 7 3 9 3" xfId="23014"/>
    <cellStyle name="Comma 7 3 9 4" xfId="23015"/>
    <cellStyle name="Comma 7 3 9 5" xfId="23016"/>
    <cellStyle name="Comma 7 3 9 6" xfId="23017"/>
    <cellStyle name="Comma 7 3 9 7" xfId="23018"/>
    <cellStyle name="Comma 7 3 9 8" xfId="23019"/>
    <cellStyle name="Comma 7 3 9 9" xfId="23020"/>
    <cellStyle name="Comma 7 30" xfId="23021"/>
    <cellStyle name="Comma 7 31" xfId="23022"/>
    <cellStyle name="Comma 7 32" xfId="23023"/>
    <cellStyle name="Comma 7 33" xfId="23024"/>
    <cellStyle name="Comma 7 34" xfId="23025"/>
    <cellStyle name="Comma 7 35" xfId="23026"/>
    <cellStyle name="Comma 7 36" xfId="23027"/>
    <cellStyle name="Comma 7 37" xfId="23028"/>
    <cellStyle name="Comma 7 38" xfId="23029"/>
    <cellStyle name="Comma 7 39" xfId="23030"/>
    <cellStyle name="Comma 7 4" xfId="23031"/>
    <cellStyle name="Comma 7 4 10" xfId="23032"/>
    <cellStyle name="Comma 7 4 10 10" xfId="23033"/>
    <cellStyle name="Comma 7 4 10 11" xfId="23034"/>
    <cellStyle name="Comma 7 4 10 12" xfId="23035"/>
    <cellStyle name="Comma 7 4 10 13" xfId="23036"/>
    <cellStyle name="Comma 7 4 10 14" xfId="23037"/>
    <cellStyle name="Comma 7 4 10 15" xfId="23038"/>
    <cellStyle name="Comma 7 4 10 16" xfId="23039"/>
    <cellStyle name="Comma 7 4 10 17" xfId="23040"/>
    <cellStyle name="Comma 7 4 10 18" xfId="23041"/>
    <cellStyle name="Comma 7 4 10 19" xfId="23042"/>
    <cellStyle name="Comma 7 4 10 2" xfId="23043"/>
    <cellStyle name="Comma 7 4 10 20" xfId="23044"/>
    <cellStyle name="Comma 7 4 10 21" xfId="23045"/>
    <cellStyle name="Comma 7 4 10 22" xfId="23046"/>
    <cellStyle name="Comma 7 4 10 3" xfId="23047"/>
    <cellStyle name="Comma 7 4 10 4" xfId="23048"/>
    <cellStyle name="Comma 7 4 10 5" xfId="23049"/>
    <cellStyle name="Comma 7 4 10 6" xfId="23050"/>
    <cellStyle name="Comma 7 4 10 7" xfId="23051"/>
    <cellStyle name="Comma 7 4 10 8" xfId="23052"/>
    <cellStyle name="Comma 7 4 10 9" xfId="23053"/>
    <cellStyle name="Comma 7 4 11" xfId="23054"/>
    <cellStyle name="Comma 7 4 11 10" xfId="23055"/>
    <cellStyle name="Comma 7 4 11 11" xfId="23056"/>
    <cellStyle name="Comma 7 4 11 12" xfId="23057"/>
    <cellStyle name="Comma 7 4 11 13" xfId="23058"/>
    <cellStyle name="Comma 7 4 11 14" xfId="23059"/>
    <cellStyle name="Comma 7 4 11 15" xfId="23060"/>
    <cellStyle name="Comma 7 4 11 16" xfId="23061"/>
    <cellStyle name="Comma 7 4 11 17" xfId="23062"/>
    <cellStyle name="Comma 7 4 11 18" xfId="23063"/>
    <cellStyle name="Comma 7 4 11 19" xfId="23064"/>
    <cellStyle name="Comma 7 4 11 2" xfId="23065"/>
    <cellStyle name="Comma 7 4 11 20" xfId="23066"/>
    <cellStyle name="Comma 7 4 11 21" xfId="23067"/>
    <cellStyle name="Comma 7 4 11 22" xfId="23068"/>
    <cellStyle name="Comma 7 4 11 3" xfId="23069"/>
    <cellStyle name="Comma 7 4 11 4" xfId="23070"/>
    <cellStyle name="Comma 7 4 11 5" xfId="23071"/>
    <cellStyle name="Comma 7 4 11 6" xfId="23072"/>
    <cellStyle name="Comma 7 4 11 7" xfId="23073"/>
    <cellStyle name="Comma 7 4 11 8" xfId="23074"/>
    <cellStyle name="Comma 7 4 11 9" xfId="23075"/>
    <cellStyle name="Comma 7 4 12" xfId="23076"/>
    <cellStyle name="Comma 7 4 12 10" xfId="23077"/>
    <cellStyle name="Comma 7 4 12 11" xfId="23078"/>
    <cellStyle name="Comma 7 4 12 12" xfId="23079"/>
    <cellStyle name="Comma 7 4 12 13" xfId="23080"/>
    <cellStyle name="Comma 7 4 12 14" xfId="23081"/>
    <cellStyle name="Comma 7 4 12 15" xfId="23082"/>
    <cellStyle name="Comma 7 4 12 16" xfId="23083"/>
    <cellStyle name="Comma 7 4 12 17" xfId="23084"/>
    <cellStyle name="Comma 7 4 12 18" xfId="23085"/>
    <cellStyle name="Comma 7 4 12 19" xfId="23086"/>
    <cellStyle name="Comma 7 4 12 2" xfId="23087"/>
    <cellStyle name="Comma 7 4 12 20" xfId="23088"/>
    <cellStyle name="Comma 7 4 12 21" xfId="23089"/>
    <cellStyle name="Comma 7 4 12 22" xfId="23090"/>
    <cellStyle name="Comma 7 4 12 3" xfId="23091"/>
    <cellStyle name="Comma 7 4 12 4" xfId="23092"/>
    <cellStyle name="Comma 7 4 12 5" xfId="23093"/>
    <cellStyle name="Comma 7 4 12 6" xfId="23094"/>
    <cellStyle name="Comma 7 4 12 7" xfId="23095"/>
    <cellStyle name="Comma 7 4 12 8" xfId="23096"/>
    <cellStyle name="Comma 7 4 12 9" xfId="23097"/>
    <cellStyle name="Comma 7 4 13" xfId="23098"/>
    <cellStyle name="Comma 7 4 14" xfId="23099"/>
    <cellStyle name="Comma 7 4 15" xfId="23100"/>
    <cellStyle name="Comma 7 4 16" xfId="23101"/>
    <cellStyle name="Comma 7 4 17" xfId="23102"/>
    <cellStyle name="Comma 7 4 18" xfId="23103"/>
    <cellStyle name="Comma 7 4 19" xfId="23104"/>
    <cellStyle name="Comma 7 4 2" xfId="23105"/>
    <cellStyle name="Comma 7 4 2 10" xfId="23106"/>
    <cellStyle name="Comma 7 4 2 11" xfId="23107"/>
    <cellStyle name="Comma 7 4 2 12" xfId="23108"/>
    <cellStyle name="Comma 7 4 2 13" xfId="23109"/>
    <cellStyle name="Comma 7 4 2 14" xfId="23110"/>
    <cellStyle name="Comma 7 4 2 15" xfId="23111"/>
    <cellStyle name="Comma 7 4 2 16" xfId="23112"/>
    <cellStyle name="Comma 7 4 2 17" xfId="23113"/>
    <cellStyle name="Comma 7 4 2 18" xfId="23114"/>
    <cellStyle name="Comma 7 4 2 19" xfId="23115"/>
    <cellStyle name="Comma 7 4 2 2" xfId="23116"/>
    <cellStyle name="Comma 7 4 2 20" xfId="23117"/>
    <cellStyle name="Comma 7 4 2 21" xfId="23118"/>
    <cellStyle name="Comma 7 4 2 22" xfId="23119"/>
    <cellStyle name="Comma 7 4 2 3" xfId="23120"/>
    <cellStyle name="Comma 7 4 2 4" xfId="23121"/>
    <cellStyle name="Comma 7 4 2 5" xfId="23122"/>
    <cellStyle name="Comma 7 4 2 6" xfId="23123"/>
    <cellStyle name="Comma 7 4 2 7" xfId="23124"/>
    <cellStyle name="Comma 7 4 2 8" xfId="23125"/>
    <cellStyle name="Comma 7 4 2 9" xfId="23126"/>
    <cellStyle name="Comma 7 4 20" xfId="23127"/>
    <cellStyle name="Comma 7 4 21" xfId="23128"/>
    <cellStyle name="Comma 7 4 22" xfId="23129"/>
    <cellStyle name="Comma 7 4 23" xfId="23130"/>
    <cellStyle name="Comma 7 4 24" xfId="23131"/>
    <cellStyle name="Comma 7 4 25" xfId="23132"/>
    <cellStyle name="Comma 7 4 26" xfId="23133"/>
    <cellStyle name="Comma 7 4 27" xfId="23134"/>
    <cellStyle name="Comma 7 4 28" xfId="23135"/>
    <cellStyle name="Comma 7 4 29" xfId="23136"/>
    <cellStyle name="Comma 7 4 3" xfId="23137"/>
    <cellStyle name="Comma 7 4 3 10" xfId="23138"/>
    <cellStyle name="Comma 7 4 3 11" xfId="23139"/>
    <cellStyle name="Comma 7 4 3 12" xfId="23140"/>
    <cellStyle name="Comma 7 4 3 13" xfId="23141"/>
    <cellStyle name="Comma 7 4 3 14" xfId="23142"/>
    <cellStyle name="Comma 7 4 3 15" xfId="23143"/>
    <cellStyle name="Comma 7 4 3 16" xfId="23144"/>
    <cellStyle name="Comma 7 4 3 17" xfId="23145"/>
    <cellStyle name="Comma 7 4 3 18" xfId="23146"/>
    <cellStyle name="Comma 7 4 3 19" xfId="23147"/>
    <cellStyle name="Comma 7 4 3 2" xfId="23148"/>
    <cellStyle name="Comma 7 4 3 20" xfId="23149"/>
    <cellStyle name="Comma 7 4 3 21" xfId="23150"/>
    <cellStyle name="Comma 7 4 3 22" xfId="23151"/>
    <cellStyle name="Comma 7 4 3 3" xfId="23152"/>
    <cellStyle name="Comma 7 4 3 4" xfId="23153"/>
    <cellStyle name="Comma 7 4 3 5" xfId="23154"/>
    <cellStyle name="Comma 7 4 3 6" xfId="23155"/>
    <cellStyle name="Comma 7 4 3 7" xfId="23156"/>
    <cellStyle name="Comma 7 4 3 8" xfId="23157"/>
    <cellStyle name="Comma 7 4 3 9" xfId="23158"/>
    <cellStyle name="Comma 7 4 30" xfId="23159"/>
    <cellStyle name="Comma 7 4 31" xfId="23160"/>
    <cellStyle name="Comma 7 4 32" xfId="23161"/>
    <cellStyle name="Comma 7 4 33" xfId="23162"/>
    <cellStyle name="Comma 7 4 4" xfId="23163"/>
    <cellStyle name="Comma 7 4 4 10" xfId="23164"/>
    <cellStyle name="Comma 7 4 4 11" xfId="23165"/>
    <cellStyle name="Comma 7 4 4 12" xfId="23166"/>
    <cellStyle name="Comma 7 4 4 13" xfId="23167"/>
    <cellStyle name="Comma 7 4 4 14" xfId="23168"/>
    <cellStyle name="Comma 7 4 4 15" xfId="23169"/>
    <cellStyle name="Comma 7 4 4 16" xfId="23170"/>
    <cellStyle name="Comma 7 4 4 17" xfId="23171"/>
    <cellStyle name="Comma 7 4 4 18" xfId="23172"/>
    <cellStyle name="Comma 7 4 4 19" xfId="23173"/>
    <cellStyle name="Comma 7 4 4 2" xfId="23174"/>
    <cellStyle name="Comma 7 4 4 20" xfId="23175"/>
    <cellStyle name="Comma 7 4 4 21" xfId="23176"/>
    <cellStyle name="Comma 7 4 4 22" xfId="23177"/>
    <cellStyle name="Comma 7 4 4 3" xfId="23178"/>
    <cellStyle name="Comma 7 4 4 4" xfId="23179"/>
    <cellStyle name="Comma 7 4 4 5" xfId="23180"/>
    <cellStyle name="Comma 7 4 4 6" xfId="23181"/>
    <cellStyle name="Comma 7 4 4 7" xfId="23182"/>
    <cellStyle name="Comma 7 4 4 8" xfId="23183"/>
    <cellStyle name="Comma 7 4 4 9" xfId="23184"/>
    <cellStyle name="Comma 7 4 5" xfId="23185"/>
    <cellStyle name="Comma 7 4 5 10" xfId="23186"/>
    <cellStyle name="Comma 7 4 5 11" xfId="23187"/>
    <cellStyle name="Comma 7 4 5 12" xfId="23188"/>
    <cellStyle name="Comma 7 4 5 13" xfId="23189"/>
    <cellStyle name="Comma 7 4 5 14" xfId="23190"/>
    <cellStyle name="Comma 7 4 5 15" xfId="23191"/>
    <cellStyle name="Comma 7 4 5 16" xfId="23192"/>
    <cellStyle name="Comma 7 4 5 17" xfId="23193"/>
    <cellStyle name="Comma 7 4 5 18" xfId="23194"/>
    <cellStyle name="Comma 7 4 5 19" xfId="23195"/>
    <cellStyle name="Comma 7 4 5 2" xfId="23196"/>
    <cellStyle name="Comma 7 4 5 20" xfId="23197"/>
    <cellStyle name="Comma 7 4 5 21" xfId="23198"/>
    <cellStyle name="Comma 7 4 5 22" xfId="23199"/>
    <cellStyle name="Comma 7 4 5 3" xfId="23200"/>
    <cellStyle name="Comma 7 4 5 4" xfId="23201"/>
    <cellStyle name="Comma 7 4 5 5" xfId="23202"/>
    <cellStyle name="Comma 7 4 5 6" xfId="23203"/>
    <cellStyle name="Comma 7 4 5 7" xfId="23204"/>
    <cellStyle name="Comma 7 4 5 8" xfId="23205"/>
    <cellStyle name="Comma 7 4 5 9" xfId="23206"/>
    <cellStyle name="Comma 7 4 6" xfId="23207"/>
    <cellStyle name="Comma 7 4 6 10" xfId="23208"/>
    <cellStyle name="Comma 7 4 6 11" xfId="23209"/>
    <cellStyle name="Comma 7 4 6 12" xfId="23210"/>
    <cellStyle name="Comma 7 4 6 13" xfId="23211"/>
    <cellStyle name="Comma 7 4 6 14" xfId="23212"/>
    <cellStyle name="Comma 7 4 6 15" xfId="23213"/>
    <cellStyle name="Comma 7 4 6 16" xfId="23214"/>
    <cellStyle name="Comma 7 4 6 17" xfId="23215"/>
    <cellStyle name="Comma 7 4 6 18" xfId="23216"/>
    <cellStyle name="Comma 7 4 6 19" xfId="23217"/>
    <cellStyle name="Comma 7 4 6 2" xfId="23218"/>
    <cellStyle name="Comma 7 4 6 20" xfId="23219"/>
    <cellStyle name="Comma 7 4 6 21" xfId="23220"/>
    <cellStyle name="Comma 7 4 6 22" xfId="23221"/>
    <cellStyle name="Comma 7 4 6 3" xfId="23222"/>
    <cellStyle name="Comma 7 4 6 4" xfId="23223"/>
    <cellStyle name="Comma 7 4 6 5" xfId="23224"/>
    <cellStyle name="Comma 7 4 6 6" xfId="23225"/>
    <cellStyle name="Comma 7 4 6 7" xfId="23226"/>
    <cellStyle name="Comma 7 4 6 8" xfId="23227"/>
    <cellStyle name="Comma 7 4 6 9" xfId="23228"/>
    <cellStyle name="Comma 7 4 7" xfId="23229"/>
    <cellStyle name="Comma 7 4 7 10" xfId="23230"/>
    <cellStyle name="Comma 7 4 7 11" xfId="23231"/>
    <cellStyle name="Comma 7 4 7 12" xfId="23232"/>
    <cellStyle name="Comma 7 4 7 13" xfId="23233"/>
    <cellStyle name="Comma 7 4 7 14" xfId="23234"/>
    <cellStyle name="Comma 7 4 7 15" xfId="23235"/>
    <cellStyle name="Comma 7 4 7 16" xfId="23236"/>
    <cellStyle name="Comma 7 4 7 17" xfId="23237"/>
    <cellStyle name="Comma 7 4 7 18" xfId="23238"/>
    <cellStyle name="Comma 7 4 7 19" xfId="23239"/>
    <cellStyle name="Comma 7 4 7 2" xfId="23240"/>
    <cellStyle name="Comma 7 4 7 20" xfId="23241"/>
    <cellStyle name="Comma 7 4 7 21" xfId="23242"/>
    <cellStyle name="Comma 7 4 7 22" xfId="23243"/>
    <cellStyle name="Comma 7 4 7 3" xfId="23244"/>
    <cellStyle name="Comma 7 4 7 4" xfId="23245"/>
    <cellStyle name="Comma 7 4 7 5" xfId="23246"/>
    <cellStyle name="Comma 7 4 7 6" xfId="23247"/>
    <cellStyle name="Comma 7 4 7 7" xfId="23248"/>
    <cellStyle name="Comma 7 4 7 8" xfId="23249"/>
    <cellStyle name="Comma 7 4 7 9" xfId="23250"/>
    <cellStyle name="Comma 7 4 8" xfId="23251"/>
    <cellStyle name="Comma 7 4 8 10" xfId="23252"/>
    <cellStyle name="Comma 7 4 8 11" xfId="23253"/>
    <cellStyle name="Comma 7 4 8 12" xfId="23254"/>
    <cellStyle name="Comma 7 4 8 13" xfId="23255"/>
    <cellStyle name="Comma 7 4 8 14" xfId="23256"/>
    <cellStyle name="Comma 7 4 8 15" xfId="23257"/>
    <cellStyle name="Comma 7 4 8 16" xfId="23258"/>
    <cellStyle name="Comma 7 4 8 17" xfId="23259"/>
    <cellStyle name="Comma 7 4 8 18" xfId="23260"/>
    <cellStyle name="Comma 7 4 8 19" xfId="23261"/>
    <cellStyle name="Comma 7 4 8 2" xfId="23262"/>
    <cellStyle name="Comma 7 4 8 20" xfId="23263"/>
    <cellStyle name="Comma 7 4 8 21" xfId="23264"/>
    <cellStyle name="Comma 7 4 8 22" xfId="23265"/>
    <cellStyle name="Comma 7 4 8 3" xfId="23266"/>
    <cellStyle name="Comma 7 4 8 4" xfId="23267"/>
    <cellStyle name="Comma 7 4 8 5" xfId="23268"/>
    <cellStyle name="Comma 7 4 8 6" xfId="23269"/>
    <cellStyle name="Comma 7 4 8 7" xfId="23270"/>
    <cellStyle name="Comma 7 4 8 8" xfId="23271"/>
    <cellStyle name="Comma 7 4 8 9" xfId="23272"/>
    <cellStyle name="Comma 7 4 9" xfId="23273"/>
    <cellStyle name="Comma 7 4 9 10" xfId="23274"/>
    <cellStyle name="Comma 7 4 9 11" xfId="23275"/>
    <cellStyle name="Comma 7 4 9 12" xfId="23276"/>
    <cellStyle name="Comma 7 4 9 13" xfId="23277"/>
    <cellStyle name="Comma 7 4 9 14" xfId="23278"/>
    <cellStyle name="Comma 7 4 9 15" xfId="23279"/>
    <cellStyle name="Comma 7 4 9 16" xfId="23280"/>
    <cellStyle name="Comma 7 4 9 17" xfId="23281"/>
    <cellStyle name="Comma 7 4 9 18" xfId="23282"/>
    <cellStyle name="Comma 7 4 9 19" xfId="23283"/>
    <cellStyle name="Comma 7 4 9 2" xfId="23284"/>
    <cellStyle name="Comma 7 4 9 20" xfId="23285"/>
    <cellStyle name="Comma 7 4 9 21" xfId="23286"/>
    <cellStyle name="Comma 7 4 9 22" xfId="23287"/>
    <cellStyle name="Comma 7 4 9 3" xfId="23288"/>
    <cellStyle name="Comma 7 4 9 4" xfId="23289"/>
    <cellStyle name="Comma 7 4 9 5" xfId="23290"/>
    <cellStyle name="Comma 7 4 9 6" xfId="23291"/>
    <cellStyle name="Comma 7 4 9 7" xfId="23292"/>
    <cellStyle name="Comma 7 4 9 8" xfId="23293"/>
    <cellStyle name="Comma 7 4 9 9" xfId="23294"/>
    <cellStyle name="Comma 7 5" xfId="23295"/>
    <cellStyle name="Comma 7 5 10" xfId="23296"/>
    <cellStyle name="Comma 7 5 10 10" xfId="23297"/>
    <cellStyle name="Comma 7 5 10 11" xfId="23298"/>
    <cellStyle name="Comma 7 5 10 12" xfId="23299"/>
    <cellStyle name="Comma 7 5 10 13" xfId="23300"/>
    <cellStyle name="Comma 7 5 10 14" xfId="23301"/>
    <cellStyle name="Comma 7 5 10 15" xfId="23302"/>
    <cellStyle name="Comma 7 5 10 16" xfId="23303"/>
    <cellStyle name="Comma 7 5 10 17" xfId="23304"/>
    <cellStyle name="Comma 7 5 10 18" xfId="23305"/>
    <cellStyle name="Comma 7 5 10 19" xfId="23306"/>
    <cellStyle name="Comma 7 5 10 2" xfId="23307"/>
    <cellStyle name="Comma 7 5 10 20" xfId="23308"/>
    <cellStyle name="Comma 7 5 10 21" xfId="23309"/>
    <cellStyle name="Comma 7 5 10 22" xfId="23310"/>
    <cellStyle name="Comma 7 5 10 3" xfId="23311"/>
    <cellStyle name="Comma 7 5 10 4" xfId="23312"/>
    <cellStyle name="Comma 7 5 10 5" xfId="23313"/>
    <cellStyle name="Comma 7 5 10 6" xfId="23314"/>
    <cellStyle name="Comma 7 5 10 7" xfId="23315"/>
    <cellStyle name="Comma 7 5 10 8" xfId="23316"/>
    <cellStyle name="Comma 7 5 10 9" xfId="23317"/>
    <cellStyle name="Comma 7 5 11" xfId="23318"/>
    <cellStyle name="Comma 7 5 11 10" xfId="23319"/>
    <cellStyle name="Comma 7 5 11 11" xfId="23320"/>
    <cellStyle name="Comma 7 5 11 12" xfId="23321"/>
    <cellStyle name="Comma 7 5 11 13" xfId="23322"/>
    <cellStyle name="Comma 7 5 11 14" xfId="23323"/>
    <cellStyle name="Comma 7 5 11 15" xfId="23324"/>
    <cellStyle name="Comma 7 5 11 16" xfId="23325"/>
    <cellStyle name="Comma 7 5 11 17" xfId="23326"/>
    <cellStyle name="Comma 7 5 11 18" xfId="23327"/>
    <cellStyle name="Comma 7 5 11 19" xfId="23328"/>
    <cellStyle name="Comma 7 5 11 2" xfId="23329"/>
    <cellStyle name="Comma 7 5 11 20" xfId="23330"/>
    <cellStyle name="Comma 7 5 11 21" xfId="23331"/>
    <cellStyle name="Comma 7 5 11 22" xfId="23332"/>
    <cellStyle name="Comma 7 5 11 3" xfId="23333"/>
    <cellStyle name="Comma 7 5 11 4" xfId="23334"/>
    <cellStyle name="Comma 7 5 11 5" xfId="23335"/>
    <cellStyle name="Comma 7 5 11 6" xfId="23336"/>
    <cellStyle name="Comma 7 5 11 7" xfId="23337"/>
    <cellStyle name="Comma 7 5 11 8" xfId="23338"/>
    <cellStyle name="Comma 7 5 11 9" xfId="23339"/>
    <cellStyle name="Comma 7 5 12" xfId="23340"/>
    <cellStyle name="Comma 7 5 12 10" xfId="23341"/>
    <cellStyle name="Comma 7 5 12 11" xfId="23342"/>
    <cellStyle name="Comma 7 5 12 12" xfId="23343"/>
    <cellStyle name="Comma 7 5 12 13" xfId="23344"/>
    <cellStyle name="Comma 7 5 12 14" xfId="23345"/>
    <cellStyle name="Comma 7 5 12 15" xfId="23346"/>
    <cellStyle name="Comma 7 5 12 16" xfId="23347"/>
    <cellStyle name="Comma 7 5 12 17" xfId="23348"/>
    <cellStyle name="Comma 7 5 12 18" xfId="23349"/>
    <cellStyle name="Comma 7 5 12 19" xfId="23350"/>
    <cellStyle name="Comma 7 5 12 2" xfId="23351"/>
    <cellStyle name="Comma 7 5 12 20" xfId="23352"/>
    <cellStyle name="Comma 7 5 12 21" xfId="23353"/>
    <cellStyle name="Comma 7 5 12 22" xfId="23354"/>
    <cellStyle name="Comma 7 5 12 3" xfId="23355"/>
    <cellStyle name="Comma 7 5 12 4" xfId="23356"/>
    <cellStyle name="Comma 7 5 12 5" xfId="23357"/>
    <cellStyle name="Comma 7 5 12 6" xfId="23358"/>
    <cellStyle name="Comma 7 5 12 7" xfId="23359"/>
    <cellStyle name="Comma 7 5 12 8" xfId="23360"/>
    <cellStyle name="Comma 7 5 12 9" xfId="23361"/>
    <cellStyle name="Comma 7 5 13" xfId="23362"/>
    <cellStyle name="Comma 7 5 14" xfId="23363"/>
    <cellStyle name="Comma 7 5 15" xfId="23364"/>
    <cellStyle name="Comma 7 5 16" xfId="23365"/>
    <cellStyle name="Comma 7 5 17" xfId="23366"/>
    <cellStyle name="Comma 7 5 18" xfId="23367"/>
    <cellStyle name="Comma 7 5 19" xfId="23368"/>
    <cellStyle name="Comma 7 5 2" xfId="23369"/>
    <cellStyle name="Comma 7 5 2 10" xfId="23370"/>
    <cellStyle name="Comma 7 5 2 11" xfId="23371"/>
    <cellStyle name="Comma 7 5 2 12" xfId="23372"/>
    <cellStyle name="Comma 7 5 2 13" xfId="23373"/>
    <cellStyle name="Comma 7 5 2 14" xfId="23374"/>
    <cellStyle name="Comma 7 5 2 15" xfId="23375"/>
    <cellStyle name="Comma 7 5 2 16" xfId="23376"/>
    <cellStyle name="Comma 7 5 2 17" xfId="23377"/>
    <cellStyle name="Comma 7 5 2 18" xfId="23378"/>
    <cellStyle name="Comma 7 5 2 19" xfId="23379"/>
    <cellStyle name="Comma 7 5 2 2" xfId="23380"/>
    <cellStyle name="Comma 7 5 2 20" xfId="23381"/>
    <cellStyle name="Comma 7 5 2 21" xfId="23382"/>
    <cellStyle name="Comma 7 5 2 22" xfId="23383"/>
    <cellStyle name="Comma 7 5 2 3" xfId="23384"/>
    <cellStyle name="Comma 7 5 2 4" xfId="23385"/>
    <cellStyle name="Comma 7 5 2 5" xfId="23386"/>
    <cellStyle name="Comma 7 5 2 6" xfId="23387"/>
    <cellStyle name="Comma 7 5 2 7" xfId="23388"/>
    <cellStyle name="Comma 7 5 2 8" xfId="23389"/>
    <cellStyle name="Comma 7 5 2 9" xfId="23390"/>
    <cellStyle name="Comma 7 5 20" xfId="23391"/>
    <cellStyle name="Comma 7 5 21" xfId="23392"/>
    <cellStyle name="Comma 7 5 22" xfId="23393"/>
    <cellStyle name="Comma 7 5 23" xfId="23394"/>
    <cellStyle name="Comma 7 5 24" xfId="23395"/>
    <cellStyle name="Comma 7 5 25" xfId="23396"/>
    <cellStyle name="Comma 7 5 26" xfId="23397"/>
    <cellStyle name="Comma 7 5 27" xfId="23398"/>
    <cellStyle name="Comma 7 5 28" xfId="23399"/>
    <cellStyle name="Comma 7 5 29" xfId="23400"/>
    <cellStyle name="Comma 7 5 3" xfId="23401"/>
    <cellStyle name="Comma 7 5 3 10" xfId="23402"/>
    <cellStyle name="Comma 7 5 3 11" xfId="23403"/>
    <cellStyle name="Comma 7 5 3 12" xfId="23404"/>
    <cellStyle name="Comma 7 5 3 13" xfId="23405"/>
    <cellStyle name="Comma 7 5 3 14" xfId="23406"/>
    <cellStyle name="Comma 7 5 3 15" xfId="23407"/>
    <cellStyle name="Comma 7 5 3 16" xfId="23408"/>
    <cellStyle name="Comma 7 5 3 17" xfId="23409"/>
    <cellStyle name="Comma 7 5 3 18" xfId="23410"/>
    <cellStyle name="Comma 7 5 3 19" xfId="23411"/>
    <cellStyle name="Comma 7 5 3 2" xfId="23412"/>
    <cellStyle name="Comma 7 5 3 20" xfId="23413"/>
    <cellStyle name="Comma 7 5 3 21" xfId="23414"/>
    <cellStyle name="Comma 7 5 3 22" xfId="23415"/>
    <cellStyle name="Comma 7 5 3 3" xfId="23416"/>
    <cellStyle name="Comma 7 5 3 4" xfId="23417"/>
    <cellStyle name="Comma 7 5 3 5" xfId="23418"/>
    <cellStyle name="Comma 7 5 3 6" xfId="23419"/>
    <cellStyle name="Comma 7 5 3 7" xfId="23420"/>
    <cellStyle name="Comma 7 5 3 8" xfId="23421"/>
    <cellStyle name="Comma 7 5 3 9" xfId="23422"/>
    <cellStyle name="Comma 7 5 30" xfId="23423"/>
    <cellStyle name="Comma 7 5 31" xfId="23424"/>
    <cellStyle name="Comma 7 5 32" xfId="23425"/>
    <cellStyle name="Comma 7 5 33" xfId="23426"/>
    <cellStyle name="Comma 7 5 4" xfId="23427"/>
    <cellStyle name="Comma 7 5 4 10" xfId="23428"/>
    <cellStyle name="Comma 7 5 4 11" xfId="23429"/>
    <cellStyle name="Comma 7 5 4 12" xfId="23430"/>
    <cellStyle name="Comma 7 5 4 13" xfId="23431"/>
    <cellStyle name="Comma 7 5 4 14" xfId="23432"/>
    <cellStyle name="Comma 7 5 4 15" xfId="23433"/>
    <cellStyle name="Comma 7 5 4 16" xfId="23434"/>
    <cellStyle name="Comma 7 5 4 17" xfId="23435"/>
    <cellStyle name="Comma 7 5 4 18" xfId="23436"/>
    <cellStyle name="Comma 7 5 4 19" xfId="23437"/>
    <cellStyle name="Comma 7 5 4 2" xfId="23438"/>
    <cellStyle name="Comma 7 5 4 20" xfId="23439"/>
    <cellStyle name="Comma 7 5 4 21" xfId="23440"/>
    <cellStyle name="Comma 7 5 4 22" xfId="23441"/>
    <cellStyle name="Comma 7 5 4 3" xfId="23442"/>
    <cellStyle name="Comma 7 5 4 4" xfId="23443"/>
    <cellStyle name="Comma 7 5 4 5" xfId="23444"/>
    <cellStyle name="Comma 7 5 4 6" xfId="23445"/>
    <cellStyle name="Comma 7 5 4 7" xfId="23446"/>
    <cellStyle name="Comma 7 5 4 8" xfId="23447"/>
    <cellStyle name="Comma 7 5 4 9" xfId="23448"/>
    <cellStyle name="Comma 7 5 5" xfId="23449"/>
    <cellStyle name="Comma 7 5 5 10" xfId="23450"/>
    <cellStyle name="Comma 7 5 5 11" xfId="23451"/>
    <cellStyle name="Comma 7 5 5 12" xfId="23452"/>
    <cellStyle name="Comma 7 5 5 13" xfId="23453"/>
    <cellStyle name="Comma 7 5 5 14" xfId="23454"/>
    <cellStyle name="Comma 7 5 5 15" xfId="23455"/>
    <cellStyle name="Comma 7 5 5 16" xfId="23456"/>
    <cellStyle name="Comma 7 5 5 17" xfId="23457"/>
    <cellStyle name="Comma 7 5 5 18" xfId="23458"/>
    <cellStyle name="Comma 7 5 5 19" xfId="23459"/>
    <cellStyle name="Comma 7 5 5 2" xfId="23460"/>
    <cellStyle name="Comma 7 5 5 20" xfId="23461"/>
    <cellStyle name="Comma 7 5 5 21" xfId="23462"/>
    <cellStyle name="Comma 7 5 5 22" xfId="23463"/>
    <cellStyle name="Comma 7 5 5 3" xfId="23464"/>
    <cellStyle name="Comma 7 5 5 4" xfId="23465"/>
    <cellStyle name="Comma 7 5 5 5" xfId="23466"/>
    <cellStyle name="Comma 7 5 5 6" xfId="23467"/>
    <cellStyle name="Comma 7 5 5 7" xfId="23468"/>
    <cellStyle name="Comma 7 5 5 8" xfId="23469"/>
    <cellStyle name="Comma 7 5 5 9" xfId="23470"/>
    <cellStyle name="Comma 7 5 6" xfId="23471"/>
    <cellStyle name="Comma 7 5 6 10" xfId="23472"/>
    <cellStyle name="Comma 7 5 6 11" xfId="23473"/>
    <cellStyle name="Comma 7 5 6 12" xfId="23474"/>
    <cellStyle name="Comma 7 5 6 13" xfId="23475"/>
    <cellStyle name="Comma 7 5 6 14" xfId="23476"/>
    <cellStyle name="Comma 7 5 6 15" xfId="23477"/>
    <cellStyle name="Comma 7 5 6 16" xfId="23478"/>
    <cellStyle name="Comma 7 5 6 17" xfId="23479"/>
    <cellStyle name="Comma 7 5 6 18" xfId="23480"/>
    <cellStyle name="Comma 7 5 6 19" xfId="23481"/>
    <cellStyle name="Comma 7 5 6 2" xfId="23482"/>
    <cellStyle name="Comma 7 5 6 20" xfId="23483"/>
    <cellStyle name="Comma 7 5 6 21" xfId="23484"/>
    <cellStyle name="Comma 7 5 6 22" xfId="23485"/>
    <cellStyle name="Comma 7 5 6 3" xfId="23486"/>
    <cellStyle name="Comma 7 5 6 4" xfId="23487"/>
    <cellStyle name="Comma 7 5 6 5" xfId="23488"/>
    <cellStyle name="Comma 7 5 6 6" xfId="23489"/>
    <cellStyle name="Comma 7 5 6 7" xfId="23490"/>
    <cellStyle name="Comma 7 5 6 8" xfId="23491"/>
    <cellStyle name="Comma 7 5 6 9" xfId="23492"/>
    <cellStyle name="Comma 7 5 7" xfId="23493"/>
    <cellStyle name="Comma 7 5 7 10" xfId="23494"/>
    <cellStyle name="Comma 7 5 7 11" xfId="23495"/>
    <cellStyle name="Comma 7 5 7 12" xfId="23496"/>
    <cellStyle name="Comma 7 5 7 13" xfId="23497"/>
    <cellStyle name="Comma 7 5 7 14" xfId="23498"/>
    <cellStyle name="Comma 7 5 7 15" xfId="23499"/>
    <cellStyle name="Comma 7 5 7 16" xfId="23500"/>
    <cellStyle name="Comma 7 5 7 17" xfId="23501"/>
    <cellStyle name="Comma 7 5 7 18" xfId="23502"/>
    <cellStyle name="Comma 7 5 7 19" xfId="23503"/>
    <cellStyle name="Comma 7 5 7 2" xfId="23504"/>
    <cellStyle name="Comma 7 5 7 20" xfId="23505"/>
    <cellStyle name="Comma 7 5 7 21" xfId="23506"/>
    <cellStyle name="Comma 7 5 7 22" xfId="23507"/>
    <cellStyle name="Comma 7 5 7 3" xfId="23508"/>
    <cellStyle name="Comma 7 5 7 4" xfId="23509"/>
    <cellStyle name="Comma 7 5 7 5" xfId="23510"/>
    <cellStyle name="Comma 7 5 7 6" xfId="23511"/>
    <cellStyle name="Comma 7 5 7 7" xfId="23512"/>
    <cellStyle name="Comma 7 5 7 8" xfId="23513"/>
    <cellStyle name="Comma 7 5 7 9" xfId="23514"/>
    <cellStyle name="Comma 7 5 8" xfId="23515"/>
    <cellStyle name="Comma 7 5 8 10" xfId="23516"/>
    <cellStyle name="Comma 7 5 8 11" xfId="23517"/>
    <cellStyle name="Comma 7 5 8 12" xfId="23518"/>
    <cellStyle name="Comma 7 5 8 13" xfId="23519"/>
    <cellStyle name="Comma 7 5 8 14" xfId="23520"/>
    <cellStyle name="Comma 7 5 8 15" xfId="23521"/>
    <cellStyle name="Comma 7 5 8 16" xfId="23522"/>
    <cellStyle name="Comma 7 5 8 17" xfId="23523"/>
    <cellStyle name="Comma 7 5 8 18" xfId="23524"/>
    <cellStyle name="Comma 7 5 8 19" xfId="23525"/>
    <cellStyle name="Comma 7 5 8 2" xfId="23526"/>
    <cellStyle name="Comma 7 5 8 20" xfId="23527"/>
    <cellStyle name="Comma 7 5 8 21" xfId="23528"/>
    <cellStyle name="Comma 7 5 8 22" xfId="23529"/>
    <cellStyle name="Comma 7 5 8 3" xfId="23530"/>
    <cellStyle name="Comma 7 5 8 4" xfId="23531"/>
    <cellStyle name="Comma 7 5 8 5" xfId="23532"/>
    <cellStyle name="Comma 7 5 8 6" xfId="23533"/>
    <cellStyle name="Comma 7 5 8 7" xfId="23534"/>
    <cellStyle name="Comma 7 5 8 8" xfId="23535"/>
    <cellStyle name="Comma 7 5 8 9" xfId="23536"/>
    <cellStyle name="Comma 7 5 9" xfId="23537"/>
    <cellStyle name="Comma 7 5 9 10" xfId="23538"/>
    <cellStyle name="Comma 7 5 9 11" xfId="23539"/>
    <cellStyle name="Comma 7 5 9 12" xfId="23540"/>
    <cellStyle name="Comma 7 5 9 13" xfId="23541"/>
    <cellStyle name="Comma 7 5 9 14" xfId="23542"/>
    <cellStyle name="Comma 7 5 9 15" xfId="23543"/>
    <cellStyle name="Comma 7 5 9 16" xfId="23544"/>
    <cellStyle name="Comma 7 5 9 17" xfId="23545"/>
    <cellStyle name="Comma 7 5 9 18" xfId="23546"/>
    <cellStyle name="Comma 7 5 9 19" xfId="23547"/>
    <cellStyle name="Comma 7 5 9 2" xfId="23548"/>
    <cellStyle name="Comma 7 5 9 20" xfId="23549"/>
    <cellStyle name="Comma 7 5 9 21" xfId="23550"/>
    <cellStyle name="Comma 7 5 9 22" xfId="23551"/>
    <cellStyle name="Comma 7 5 9 3" xfId="23552"/>
    <cellStyle name="Comma 7 5 9 4" xfId="23553"/>
    <cellStyle name="Comma 7 5 9 5" xfId="23554"/>
    <cellStyle name="Comma 7 5 9 6" xfId="23555"/>
    <cellStyle name="Comma 7 5 9 7" xfId="23556"/>
    <cellStyle name="Comma 7 5 9 8" xfId="23557"/>
    <cellStyle name="Comma 7 5 9 9" xfId="23558"/>
    <cellStyle name="Comma 7 6" xfId="23559"/>
    <cellStyle name="Comma 7 6 10" xfId="23560"/>
    <cellStyle name="Comma 7 6 10 10" xfId="23561"/>
    <cellStyle name="Comma 7 6 10 11" xfId="23562"/>
    <cellStyle name="Comma 7 6 10 12" xfId="23563"/>
    <cellStyle name="Comma 7 6 10 13" xfId="23564"/>
    <cellStyle name="Comma 7 6 10 14" xfId="23565"/>
    <cellStyle name="Comma 7 6 10 15" xfId="23566"/>
    <cellStyle name="Comma 7 6 10 16" xfId="23567"/>
    <cellStyle name="Comma 7 6 10 17" xfId="23568"/>
    <cellStyle name="Comma 7 6 10 18" xfId="23569"/>
    <cellStyle name="Comma 7 6 10 19" xfId="23570"/>
    <cellStyle name="Comma 7 6 10 2" xfId="23571"/>
    <cellStyle name="Comma 7 6 10 20" xfId="23572"/>
    <cellStyle name="Comma 7 6 10 21" xfId="23573"/>
    <cellStyle name="Comma 7 6 10 22" xfId="23574"/>
    <cellStyle name="Comma 7 6 10 3" xfId="23575"/>
    <cellStyle name="Comma 7 6 10 4" xfId="23576"/>
    <cellStyle name="Comma 7 6 10 5" xfId="23577"/>
    <cellStyle name="Comma 7 6 10 6" xfId="23578"/>
    <cellStyle name="Comma 7 6 10 7" xfId="23579"/>
    <cellStyle name="Comma 7 6 10 8" xfId="23580"/>
    <cellStyle name="Comma 7 6 10 9" xfId="23581"/>
    <cellStyle name="Comma 7 6 11" xfId="23582"/>
    <cellStyle name="Comma 7 6 11 10" xfId="23583"/>
    <cellStyle name="Comma 7 6 11 11" xfId="23584"/>
    <cellStyle name="Comma 7 6 11 12" xfId="23585"/>
    <cellStyle name="Comma 7 6 11 13" xfId="23586"/>
    <cellStyle name="Comma 7 6 11 14" xfId="23587"/>
    <cellStyle name="Comma 7 6 11 15" xfId="23588"/>
    <cellStyle name="Comma 7 6 11 16" xfId="23589"/>
    <cellStyle name="Comma 7 6 11 17" xfId="23590"/>
    <cellStyle name="Comma 7 6 11 18" xfId="23591"/>
    <cellStyle name="Comma 7 6 11 19" xfId="23592"/>
    <cellStyle name="Comma 7 6 11 2" xfId="23593"/>
    <cellStyle name="Comma 7 6 11 20" xfId="23594"/>
    <cellStyle name="Comma 7 6 11 21" xfId="23595"/>
    <cellStyle name="Comma 7 6 11 22" xfId="23596"/>
    <cellStyle name="Comma 7 6 11 3" xfId="23597"/>
    <cellStyle name="Comma 7 6 11 4" xfId="23598"/>
    <cellStyle name="Comma 7 6 11 5" xfId="23599"/>
    <cellStyle name="Comma 7 6 11 6" xfId="23600"/>
    <cellStyle name="Comma 7 6 11 7" xfId="23601"/>
    <cellStyle name="Comma 7 6 11 8" xfId="23602"/>
    <cellStyle name="Comma 7 6 11 9" xfId="23603"/>
    <cellStyle name="Comma 7 6 12" xfId="23604"/>
    <cellStyle name="Comma 7 6 12 10" xfId="23605"/>
    <cellStyle name="Comma 7 6 12 11" xfId="23606"/>
    <cellStyle name="Comma 7 6 12 12" xfId="23607"/>
    <cellStyle name="Comma 7 6 12 13" xfId="23608"/>
    <cellStyle name="Comma 7 6 12 14" xfId="23609"/>
    <cellStyle name="Comma 7 6 12 15" xfId="23610"/>
    <cellStyle name="Comma 7 6 12 16" xfId="23611"/>
    <cellStyle name="Comma 7 6 12 17" xfId="23612"/>
    <cellStyle name="Comma 7 6 12 18" xfId="23613"/>
    <cellStyle name="Comma 7 6 12 19" xfId="23614"/>
    <cellStyle name="Comma 7 6 12 2" xfId="23615"/>
    <cellStyle name="Comma 7 6 12 20" xfId="23616"/>
    <cellStyle name="Comma 7 6 12 21" xfId="23617"/>
    <cellStyle name="Comma 7 6 12 22" xfId="23618"/>
    <cellStyle name="Comma 7 6 12 3" xfId="23619"/>
    <cellStyle name="Comma 7 6 12 4" xfId="23620"/>
    <cellStyle name="Comma 7 6 12 5" xfId="23621"/>
    <cellStyle name="Comma 7 6 12 6" xfId="23622"/>
    <cellStyle name="Comma 7 6 12 7" xfId="23623"/>
    <cellStyle name="Comma 7 6 12 8" xfId="23624"/>
    <cellStyle name="Comma 7 6 12 9" xfId="23625"/>
    <cellStyle name="Comma 7 6 13" xfId="23626"/>
    <cellStyle name="Comma 7 6 14" xfId="23627"/>
    <cellStyle name="Comma 7 6 15" xfId="23628"/>
    <cellStyle name="Comma 7 6 16" xfId="23629"/>
    <cellStyle name="Comma 7 6 17" xfId="23630"/>
    <cellStyle name="Comma 7 6 18" xfId="23631"/>
    <cellStyle name="Comma 7 6 19" xfId="23632"/>
    <cellStyle name="Comma 7 6 2" xfId="23633"/>
    <cellStyle name="Comma 7 6 2 10" xfId="23634"/>
    <cellStyle name="Comma 7 6 2 11" xfId="23635"/>
    <cellStyle name="Comma 7 6 2 12" xfId="23636"/>
    <cellStyle name="Comma 7 6 2 13" xfId="23637"/>
    <cellStyle name="Comma 7 6 2 14" xfId="23638"/>
    <cellStyle name="Comma 7 6 2 15" xfId="23639"/>
    <cellStyle name="Comma 7 6 2 16" xfId="23640"/>
    <cellStyle name="Comma 7 6 2 17" xfId="23641"/>
    <cellStyle name="Comma 7 6 2 18" xfId="23642"/>
    <cellStyle name="Comma 7 6 2 19" xfId="23643"/>
    <cellStyle name="Comma 7 6 2 2" xfId="23644"/>
    <cellStyle name="Comma 7 6 2 20" xfId="23645"/>
    <cellStyle name="Comma 7 6 2 21" xfId="23646"/>
    <cellStyle name="Comma 7 6 2 22" xfId="23647"/>
    <cellStyle name="Comma 7 6 2 3" xfId="23648"/>
    <cellStyle name="Comma 7 6 2 4" xfId="23649"/>
    <cellStyle name="Comma 7 6 2 5" xfId="23650"/>
    <cellStyle name="Comma 7 6 2 6" xfId="23651"/>
    <cellStyle name="Comma 7 6 2 7" xfId="23652"/>
    <cellStyle name="Comma 7 6 2 8" xfId="23653"/>
    <cellStyle name="Comma 7 6 2 9" xfId="23654"/>
    <cellStyle name="Comma 7 6 20" xfId="23655"/>
    <cellStyle name="Comma 7 6 21" xfId="23656"/>
    <cellStyle name="Comma 7 6 22" xfId="23657"/>
    <cellStyle name="Comma 7 6 23" xfId="23658"/>
    <cellStyle name="Comma 7 6 24" xfId="23659"/>
    <cellStyle name="Comma 7 6 25" xfId="23660"/>
    <cellStyle name="Comma 7 6 26" xfId="23661"/>
    <cellStyle name="Comma 7 6 27" xfId="23662"/>
    <cellStyle name="Comma 7 6 28" xfId="23663"/>
    <cellStyle name="Comma 7 6 29" xfId="23664"/>
    <cellStyle name="Comma 7 6 3" xfId="23665"/>
    <cellStyle name="Comma 7 6 3 10" xfId="23666"/>
    <cellStyle name="Comma 7 6 3 11" xfId="23667"/>
    <cellStyle name="Comma 7 6 3 12" xfId="23668"/>
    <cellStyle name="Comma 7 6 3 13" xfId="23669"/>
    <cellStyle name="Comma 7 6 3 14" xfId="23670"/>
    <cellStyle name="Comma 7 6 3 15" xfId="23671"/>
    <cellStyle name="Comma 7 6 3 16" xfId="23672"/>
    <cellStyle name="Comma 7 6 3 17" xfId="23673"/>
    <cellStyle name="Comma 7 6 3 18" xfId="23674"/>
    <cellStyle name="Comma 7 6 3 19" xfId="23675"/>
    <cellStyle name="Comma 7 6 3 2" xfId="23676"/>
    <cellStyle name="Comma 7 6 3 20" xfId="23677"/>
    <cellStyle name="Comma 7 6 3 21" xfId="23678"/>
    <cellStyle name="Comma 7 6 3 22" xfId="23679"/>
    <cellStyle name="Comma 7 6 3 3" xfId="23680"/>
    <cellStyle name="Comma 7 6 3 4" xfId="23681"/>
    <cellStyle name="Comma 7 6 3 5" xfId="23682"/>
    <cellStyle name="Comma 7 6 3 6" xfId="23683"/>
    <cellStyle name="Comma 7 6 3 7" xfId="23684"/>
    <cellStyle name="Comma 7 6 3 8" xfId="23685"/>
    <cellStyle name="Comma 7 6 3 9" xfId="23686"/>
    <cellStyle name="Comma 7 6 30" xfId="23687"/>
    <cellStyle name="Comma 7 6 31" xfId="23688"/>
    <cellStyle name="Comma 7 6 32" xfId="23689"/>
    <cellStyle name="Comma 7 6 33" xfId="23690"/>
    <cellStyle name="Comma 7 6 4" xfId="23691"/>
    <cellStyle name="Comma 7 6 4 10" xfId="23692"/>
    <cellStyle name="Comma 7 6 4 11" xfId="23693"/>
    <cellStyle name="Comma 7 6 4 12" xfId="23694"/>
    <cellStyle name="Comma 7 6 4 13" xfId="23695"/>
    <cellStyle name="Comma 7 6 4 14" xfId="23696"/>
    <cellStyle name="Comma 7 6 4 15" xfId="23697"/>
    <cellStyle name="Comma 7 6 4 16" xfId="23698"/>
    <cellStyle name="Comma 7 6 4 17" xfId="23699"/>
    <cellStyle name="Comma 7 6 4 18" xfId="23700"/>
    <cellStyle name="Comma 7 6 4 19" xfId="23701"/>
    <cellStyle name="Comma 7 6 4 2" xfId="23702"/>
    <cellStyle name="Comma 7 6 4 20" xfId="23703"/>
    <cellStyle name="Comma 7 6 4 21" xfId="23704"/>
    <cellStyle name="Comma 7 6 4 22" xfId="23705"/>
    <cellStyle name="Comma 7 6 4 3" xfId="23706"/>
    <cellStyle name="Comma 7 6 4 4" xfId="23707"/>
    <cellStyle name="Comma 7 6 4 5" xfId="23708"/>
    <cellStyle name="Comma 7 6 4 6" xfId="23709"/>
    <cellStyle name="Comma 7 6 4 7" xfId="23710"/>
    <cellStyle name="Comma 7 6 4 8" xfId="23711"/>
    <cellStyle name="Comma 7 6 4 9" xfId="23712"/>
    <cellStyle name="Comma 7 6 5" xfId="23713"/>
    <cellStyle name="Comma 7 6 5 10" xfId="23714"/>
    <cellStyle name="Comma 7 6 5 11" xfId="23715"/>
    <cellStyle name="Comma 7 6 5 12" xfId="23716"/>
    <cellStyle name="Comma 7 6 5 13" xfId="23717"/>
    <cellStyle name="Comma 7 6 5 14" xfId="23718"/>
    <cellStyle name="Comma 7 6 5 15" xfId="23719"/>
    <cellStyle name="Comma 7 6 5 16" xfId="23720"/>
    <cellStyle name="Comma 7 6 5 17" xfId="23721"/>
    <cellStyle name="Comma 7 6 5 18" xfId="23722"/>
    <cellStyle name="Comma 7 6 5 19" xfId="23723"/>
    <cellStyle name="Comma 7 6 5 2" xfId="23724"/>
    <cellStyle name="Comma 7 6 5 20" xfId="23725"/>
    <cellStyle name="Comma 7 6 5 21" xfId="23726"/>
    <cellStyle name="Comma 7 6 5 22" xfId="23727"/>
    <cellStyle name="Comma 7 6 5 3" xfId="23728"/>
    <cellStyle name="Comma 7 6 5 4" xfId="23729"/>
    <cellStyle name="Comma 7 6 5 5" xfId="23730"/>
    <cellStyle name="Comma 7 6 5 6" xfId="23731"/>
    <cellStyle name="Comma 7 6 5 7" xfId="23732"/>
    <cellStyle name="Comma 7 6 5 8" xfId="23733"/>
    <cellStyle name="Comma 7 6 5 9" xfId="23734"/>
    <cellStyle name="Comma 7 6 6" xfId="23735"/>
    <cellStyle name="Comma 7 6 6 10" xfId="23736"/>
    <cellStyle name="Comma 7 6 6 11" xfId="23737"/>
    <cellStyle name="Comma 7 6 6 12" xfId="23738"/>
    <cellStyle name="Comma 7 6 6 13" xfId="23739"/>
    <cellStyle name="Comma 7 6 6 14" xfId="23740"/>
    <cellStyle name="Comma 7 6 6 15" xfId="23741"/>
    <cellStyle name="Comma 7 6 6 16" xfId="23742"/>
    <cellStyle name="Comma 7 6 6 17" xfId="23743"/>
    <cellStyle name="Comma 7 6 6 18" xfId="23744"/>
    <cellStyle name="Comma 7 6 6 19" xfId="23745"/>
    <cellStyle name="Comma 7 6 6 2" xfId="23746"/>
    <cellStyle name="Comma 7 6 6 20" xfId="23747"/>
    <cellStyle name="Comma 7 6 6 21" xfId="23748"/>
    <cellStyle name="Comma 7 6 6 22" xfId="23749"/>
    <cellStyle name="Comma 7 6 6 3" xfId="23750"/>
    <cellStyle name="Comma 7 6 6 4" xfId="23751"/>
    <cellStyle name="Comma 7 6 6 5" xfId="23752"/>
    <cellStyle name="Comma 7 6 6 6" xfId="23753"/>
    <cellStyle name="Comma 7 6 6 7" xfId="23754"/>
    <cellStyle name="Comma 7 6 6 8" xfId="23755"/>
    <cellStyle name="Comma 7 6 6 9" xfId="23756"/>
    <cellStyle name="Comma 7 6 7" xfId="23757"/>
    <cellStyle name="Comma 7 6 7 10" xfId="23758"/>
    <cellStyle name="Comma 7 6 7 11" xfId="23759"/>
    <cellStyle name="Comma 7 6 7 12" xfId="23760"/>
    <cellStyle name="Comma 7 6 7 13" xfId="23761"/>
    <cellStyle name="Comma 7 6 7 14" xfId="23762"/>
    <cellStyle name="Comma 7 6 7 15" xfId="23763"/>
    <cellStyle name="Comma 7 6 7 16" xfId="23764"/>
    <cellStyle name="Comma 7 6 7 17" xfId="23765"/>
    <cellStyle name="Comma 7 6 7 18" xfId="23766"/>
    <cellStyle name="Comma 7 6 7 19" xfId="23767"/>
    <cellStyle name="Comma 7 6 7 2" xfId="23768"/>
    <cellStyle name="Comma 7 6 7 20" xfId="23769"/>
    <cellStyle name="Comma 7 6 7 21" xfId="23770"/>
    <cellStyle name="Comma 7 6 7 22" xfId="23771"/>
    <cellStyle name="Comma 7 6 7 3" xfId="23772"/>
    <cellStyle name="Comma 7 6 7 4" xfId="23773"/>
    <cellStyle name="Comma 7 6 7 5" xfId="23774"/>
    <cellStyle name="Comma 7 6 7 6" xfId="23775"/>
    <cellStyle name="Comma 7 6 7 7" xfId="23776"/>
    <cellStyle name="Comma 7 6 7 8" xfId="23777"/>
    <cellStyle name="Comma 7 6 7 9" xfId="23778"/>
    <cellStyle name="Comma 7 6 8" xfId="23779"/>
    <cellStyle name="Comma 7 6 8 10" xfId="23780"/>
    <cellStyle name="Comma 7 6 8 11" xfId="23781"/>
    <cellStyle name="Comma 7 6 8 12" xfId="23782"/>
    <cellStyle name="Comma 7 6 8 13" xfId="23783"/>
    <cellStyle name="Comma 7 6 8 14" xfId="23784"/>
    <cellStyle name="Comma 7 6 8 15" xfId="23785"/>
    <cellStyle name="Comma 7 6 8 16" xfId="23786"/>
    <cellStyle name="Comma 7 6 8 17" xfId="23787"/>
    <cellStyle name="Comma 7 6 8 18" xfId="23788"/>
    <cellStyle name="Comma 7 6 8 19" xfId="23789"/>
    <cellStyle name="Comma 7 6 8 2" xfId="23790"/>
    <cellStyle name="Comma 7 6 8 20" xfId="23791"/>
    <cellStyle name="Comma 7 6 8 21" xfId="23792"/>
    <cellStyle name="Comma 7 6 8 22" xfId="23793"/>
    <cellStyle name="Comma 7 6 8 3" xfId="23794"/>
    <cellStyle name="Comma 7 6 8 4" xfId="23795"/>
    <cellStyle name="Comma 7 6 8 5" xfId="23796"/>
    <cellStyle name="Comma 7 6 8 6" xfId="23797"/>
    <cellStyle name="Comma 7 6 8 7" xfId="23798"/>
    <cellStyle name="Comma 7 6 8 8" xfId="23799"/>
    <cellStyle name="Comma 7 6 8 9" xfId="23800"/>
    <cellStyle name="Comma 7 6 9" xfId="23801"/>
    <cellStyle name="Comma 7 6 9 10" xfId="23802"/>
    <cellStyle name="Comma 7 6 9 11" xfId="23803"/>
    <cellStyle name="Comma 7 6 9 12" xfId="23804"/>
    <cellStyle name="Comma 7 6 9 13" xfId="23805"/>
    <cellStyle name="Comma 7 6 9 14" xfId="23806"/>
    <cellStyle name="Comma 7 6 9 15" xfId="23807"/>
    <cellStyle name="Comma 7 6 9 16" xfId="23808"/>
    <cellStyle name="Comma 7 6 9 17" xfId="23809"/>
    <cellStyle name="Comma 7 6 9 18" xfId="23810"/>
    <cellStyle name="Comma 7 6 9 19" xfId="23811"/>
    <cellStyle name="Comma 7 6 9 2" xfId="23812"/>
    <cellStyle name="Comma 7 6 9 20" xfId="23813"/>
    <cellStyle name="Comma 7 6 9 21" xfId="23814"/>
    <cellStyle name="Comma 7 6 9 22" xfId="23815"/>
    <cellStyle name="Comma 7 6 9 3" xfId="23816"/>
    <cellStyle name="Comma 7 6 9 4" xfId="23817"/>
    <cellStyle name="Comma 7 6 9 5" xfId="23818"/>
    <cellStyle name="Comma 7 6 9 6" xfId="23819"/>
    <cellStyle name="Comma 7 6 9 7" xfId="23820"/>
    <cellStyle name="Comma 7 6 9 8" xfId="23821"/>
    <cellStyle name="Comma 7 6 9 9" xfId="23822"/>
    <cellStyle name="Comma 7 7" xfId="23823"/>
    <cellStyle name="Comma 7 7 10" xfId="23824"/>
    <cellStyle name="Comma 7 7 10 10" xfId="23825"/>
    <cellStyle name="Comma 7 7 10 11" xfId="23826"/>
    <cellStyle name="Comma 7 7 10 12" xfId="23827"/>
    <cellStyle name="Comma 7 7 10 13" xfId="23828"/>
    <cellStyle name="Comma 7 7 10 14" xfId="23829"/>
    <cellStyle name="Comma 7 7 10 15" xfId="23830"/>
    <cellStyle name="Comma 7 7 10 16" xfId="23831"/>
    <cellStyle name="Comma 7 7 10 17" xfId="23832"/>
    <cellStyle name="Comma 7 7 10 18" xfId="23833"/>
    <cellStyle name="Comma 7 7 10 19" xfId="23834"/>
    <cellStyle name="Comma 7 7 10 2" xfId="23835"/>
    <cellStyle name="Comma 7 7 10 20" xfId="23836"/>
    <cellStyle name="Comma 7 7 10 21" xfId="23837"/>
    <cellStyle name="Comma 7 7 10 22" xfId="23838"/>
    <cellStyle name="Comma 7 7 10 3" xfId="23839"/>
    <cellStyle name="Comma 7 7 10 4" xfId="23840"/>
    <cellStyle name="Comma 7 7 10 5" xfId="23841"/>
    <cellStyle name="Comma 7 7 10 6" xfId="23842"/>
    <cellStyle name="Comma 7 7 10 7" xfId="23843"/>
    <cellStyle name="Comma 7 7 10 8" xfId="23844"/>
    <cellStyle name="Comma 7 7 10 9" xfId="23845"/>
    <cellStyle name="Comma 7 7 11" xfId="23846"/>
    <cellStyle name="Comma 7 7 11 10" xfId="23847"/>
    <cellStyle name="Comma 7 7 11 11" xfId="23848"/>
    <cellStyle name="Comma 7 7 11 12" xfId="23849"/>
    <cellStyle name="Comma 7 7 11 13" xfId="23850"/>
    <cellStyle name="Comma 7 7 11 14" xfId="23851"/>
    <cellStyle name="Comma 7 7 11 15" xfId="23852"/>
    <cellStyle name="Comma 7 7 11 16" xfId="23853"/>
    <cellStyle name="Comma 7 7 11 17" xfId="23854"/>
    <cellStyle name="Comma 7 7 11 18" xfId="23855"/>
    <cellStyle name="Comma 7 7 11 19" xfId="23856"/>
    <cellStyle name="Comma 7 7 11 2" xfId="23857"/>
    <cellStyle name="Comma 7 7 11 20" xfId="23858"/>
    <cellStyle name="Comma 7 7 11 21" xfId="23859"/>
    <cellStyle name="Comma 7 7 11 22" xfId="23860"/>
    <cellStyle name="Comma 7 7 11 3" xfId="23861"/>
    <cellStyle name="Comma 7 7 11 4" xfId="23862"/>
    <cellStyle name="Comma 7 7 11 5" xfId="23863"/>
    <cellStyle name="Comma 7 7 11 6" xfId="23864"/>
    <cellStyle name="Comma 7 7 11 7" xfId="23865"/>
    <cellStyle name="Comma 7 7 11 8" xfId="23866"/>
    <cellStyle name="Comma 7 7 11 9" xfId="23867"/>
    <cellStyle name="Comma 7 7 12" xfId="23868"/>
    <cellStyle name="Comma 7 7 12 10" xfId="23869"/>
    <cellStyle name="Comma 7 7 12 11" xfId="23870"/>
    <cellStyle name="Comma 7 7 12 12" xfId="23871"/>
    <cellStyle name="Comma 7 7 12 13" xfId="23872"/>
    <cellStyle name="Comma 7 7 12 14" xfId="23873"/>
    <cellStyle name="Comma 7 7 12 15" xfId="23874"/>
    <cellStyle name="Comma 7 7 12 16" xfId="23875"/>
    <cellStyle name="Comma 7 7 12 17" xfId="23876"/>
    <cellStyle name="Comma 7 7 12 18" xfId="23877"/>
    <cellStyle name="Comma 7 7 12 19" xfId="23878"/>
    <cellStyle name="Comma 7 7 12 2" xfId="23879"/>
    <cellStyle name="Comma 7 7 12 20" xfId="23880"/>
    <cellStyle name="Comma 7 7 12 21" xfId="23881"/>
    <cellStyle name="Comma 7 7 12 22" xfId="23882"/>
    <cellStyle name="Comma 7 7 12 3" xfId="23883"/>
    <cellStyle name="Comma 7 7 12 4" xfId="23884"/>
    <cellStyle name="Comma 7 7 12 5" xfId="23885"/>
    <cellStyle name="Comma 7 7 12 6" xfId="23886"/>
    <cellStyle name="Comma 7 7 12 7" xfId="23887"/>
    <cellStyle name="Comma 7 7 12 8" xfId="23888"/>
    <cellStyle name="Comma 7 7 12 9" xfId="23889"/>
    <cellStyle name="Comma 7 7 13" xfId="23890"/>
    <cellStyle name="Comma 7 7 14" xfId="23891"/>
    <cellStyle name="Comma 7 7 15" xfId="23892"/>
    <cellStyle name="Comma 7 7 16" xfId="23893"/>
    <cellStyle name="Comma 7 7 17" xfId="23894"/>
    <cellStyle name="Comma 7 7 18" xfId="23895"/>
    <cellStyle name="Comma 7 7 19" xfId="23896"/>
    <cellStyle name="Comma 7 7 2" xfId="23897"/>
    <cellStyle name="Comma 7 7 2 10" xfId="23898"/>
    <cellStyle name="Comma 7 7 2 11" xfId="23899"/>
    <cellStyle name="Comma 7 7 2 12" xfId="23900"/>
    <cellStyle name="Comma 7 7 2 13" xfId="23901"/>
    <cellStyle name="Comma 7 7 2 14" xfId="23902"/>
    <cellStyle name="Comma 7 7 2 15" xfId="23903"/>
    <cellStyle name="Comma 7 7 2 16" xfId="23904"/>
    <cellStyle name="Comma 7 7 2 17" xfId="23905"/>
    <cellStyle name="Comma 7 7 2 18" xfId="23906"/>
    <cellStyle name="Comma 7 7 2 19" xfId="23907"/>
    <cellStyle name="Comma 7 7 2 2" xfId="23908"/>
    <cellStyle name="Comma 7 7 2 20" xfId="23909"/>
    <cellStyle name="Comma 7 7 2 21" xfId="23910"/>
    <cellStyle name="Comma 7 7 2 22" xfId="23911"/>
    <cellStyle name="Comma 7 7 2 3" xfId="23912"/>
    <cellStyle name="Comma 7 7 2 4" xfId="23913"/>
    <cellStyle name="Comma 7 7 2 5" xfId="23914"/>
    <cellStyle name="Comma 7 7 2 6" xfId="23915"/>
    <cellStyle name="Comma 7 7 2 7" xfId="23916"/>
    <cellStyle name="Comma 7 7 2 8" xfId="23917"/>
    <cellStyle name="Comma 7 7 2 9" xfId="23918"/>
    <cellStyle name="Comma 7 7 20" xfId="23919"/>
    <cellStyle name="Comma 7 7 21" xfId="23920"/>
    <cellStyle name="Comma 7 7 22" xfId="23921"/>
    <cellStyle name="Comma 7 7 23" xfId="23922"/>
    <cellStyle name="Comma 7 7 24" xfId="23923"/>
    <cellStyle name="Comma 7 7 25" xfId="23924"/>
    <cellStyle name="Comma 7 7 26" xfId="23925"/>
    <cellStyle name="Comma 7 7 27" xfId="23926"/>
    <cellStyle name="Comma 7 7 28" xfId="23927"/>
    <cellStyle name="Comma 7 7 29" xfId="23928"/>
    <cellStyle name="Comma 7 7 3" xfId="23929"/>
    <cellStyle name="Comma 7 7 3 10" xfId="23930"/>
    <cellStyle name="Comma 7 7 3 11" xfId="23931"/>
    <cellStyle name="Comma 7 7 3 12" xfId="23932"/>
    <cellStyle name="Comma 7 7 3 13" xfId="23933"/>
    <cellStyle name="Comma 7 7 3 14" xfId="23934"/>
    <cellStyle name="Comma 7 7 3 15" xfId="23935"/>
    <cellStyle name="Comma 7 7 3 16" xfId="23936"/>
    <cellStyle name="Comma 7 7 3 17" xfId="23937"/>
    <cellStyle name="Comma 7 7 3 18" xfId="23938"/>
    <cellStyle name="Comma 7 7 3 19" xfId="23939"/>
    <cellStyle name="Comma 7 7 3 2" xfId="23940"/>
    <cellStyle name="Comma 7 7 3 20" xfId="23941"/>
    <cellStyle name="Comma 7 7 3 21" xfId="23942"/>
    <cellStyle name="Comma 7 7 3 22" xfId="23943"/>
    <cellStyle name="Comma 7 7 3 3" xfId="23944"/>
    <cellStyle name="Comma 7 7 3 4" xfId="23945"/>
    <cellStyle name="Comma 7 7 3 5" xfId="23946"/>
    <cellStyle name="Comma 7 7 3 6" xfId="23947"/>
    <cellStyle name="Comma 7 7 3 7" xfId="23948"/>
    <cellStyle name="Comma 7 7 3 8" xfId="23949"/>
    <cellStyle name="Comma 7 7 3 9" xfId="23950"/>
    <cellStyle name="Comma 7 7 30" xfId="23951"/>
    <cellStyle name="Comma 7 7 31" xfId="23952"/>
    <cellStyle name="Comma 7 7 32" xfId="23953"/>
    <cellStyle name="Comma 7 7 33" xfId="23954"/>
    <cellStyle name="Comma 7 7 4" xfId="23955"/>
    <cellStyle name="Comma 7 7 4 10" xfId="23956"/>
    <cellStyle name="Comma 7 7 4 11" xfId="23957"/>
    <cellStyle name="Comma 7 7 4 12" xfId="23958"/>
    <cellStyle name="Comma 7 7 4 13" xfId="23959"/>
    <cellStyle name="Comma 7 7 4 14" xfId="23960"/>
    <cellStyle name="Comma 7 7 4 15" xfId="23961"/>
    <cellStyle name="Comma 7 7 4 16" xfId="23962"/>
    <cellStyle name="Comma 7 7 4 17" xfId="23963"/>
    <cellStyle name="Comma 7 7 4 18" xfId="23964"/>
    <cellStyle name="Comma 7 7 4 19" xfId="23965"/>
    <cellStyle name="Comma 7 7 4 2" xfId="23966"/>
    <cellStyle name="Comma 7 7 4 20" xfId="23967"/>
    <cellStyle name="Comma 7 7 4 21" xfId="23968"/>
    <cellStyle name="Comma 7 7 4 22" xfId="23969"/>
    <cellStyle name="Comma 7 7 4 3" xfId="23970"/>
    <cellStyle name="Comma 7 7 4 4" xfId="23971"/>
    <cellStyle name="Comma 7 7 4 5" xfId="23972"/>
    <cellStyle name="Comma 7 7 4 6" xfId="23973"/>
    <cellStyle name="Comma 7 7 4 7" xfId="23974"/>
    <cellStyle name="Comma 7 7 4 8" xfId="23975"/>
    <cellStyle name="Comma 7 7 4 9" xfId="23976"/>
    <cellStyle name="Comma 7 7 5" xfId="23977"/>
    <cellStyle name="Comma 7 7 5 10" xfId="23978"/>
    <cellStyle name="Comma 7 7 5 11" xfId="23979"/>
    <cellStyle name="Comma 7 7 5 12" xfId="23980"/>
    <cellStyle name="Comma 7 7 5 13" xfId="23981"/>
    <cellStyle name="Comma 7 7 5 14" xfId="23982"/>
    <cellStyle name="Comma 7 7 5 15" xfId="23983"/>
    <cellStyle name="Comma 7 7 5 16" xfId="23984"/>
    <cellStyle name="Comma 7 7 5 17" xfId="23985"/>
    <cellStyle name="Comma 7 7 5 18" xfId="23986"/>
    <cellStyle name="Comma 7 7 5 19" xfId="23987"/>
    <cellStyle name="Comma 7 7 5 2" xfId="23988"/>
    <cellStyle name="Comma 7 7 5 20" xfId="23989"/>
    <cellStyle name="Comma 7 7 5 21" xfId="23990"/>
    <cellStyle name="Comma 7 7 5 22" xfId="23991"/>
    <cellStyle name="Comma 7 7 5 3" xfId="23992"/>
    <cellStyle name="Comma 7 7 5 4" xfId="23993"/>
    <cellStyle name="Comma 7 7 5 5" xfId="23994"/>
    <cellStyle name="Comma 7 7 5 6" xfId="23995"/>
    <cellStyle name="Comma 7 7 5 7" xfId="23996"/>
    <cellStyle name="Comma 7 7 5 8" xfId="23997"/>
    <cellStyle name="Comma 7 7 5 9" xfId="23998"/>
    <cellStyle name="Comma 7 7 6" xfId="23999"/>
    <cellStyle name="Comma 7 7 6 10" xfId="24000"/>
    <cellStyle name="Comma 7 7 6 11" xfId="24001"/>
    <cellStyle name="Comma 7 7 6 12" xfId="24002"/>
    <cellStyle name="Comma 7 7 6 13" xfId="24003"/>
    <cellStyle name="Comma 7 7 6 14" xfId="24004"/>
    <cellStyle name="Comma 7 7 6 15" xfId="24005"/>
    <cellStyle name="Comma 7 7 6 16" xfId="24006"/>
    <cellStyle name="Comma 7 7 6 17" xfId="24007"/>
    <cellStyle name="Comma 7 7 6 18" xfId="24008"/>
    <cellStyle name="Comma 7 7 6 19" xfId="24009"/>
    <cellStyle name="Comma 7 7 6 2" xfId="24010"/>
    <cellStyle name="Comma 7 7 6 20" xfId="24011"/>
    <cellStyle name="Comma 7 7 6 21" xfId="24012"/>
    <cellStyle name="Comma 7 7 6 22" xfId="24013"/>
    <cellStyle name="Comma 7 7 6 3" xfId="24014"/>
    <cellStyle name="Comma 7 7 6 4" xfId="24015"/>
    <cellStyle name="Comma 7 7 6 5" xfId="24016"/>
    <cellStyle name="Comma 7 7 6 6" xfId="24017"/>
    <cellStyle name="Comma 7 7 6 7" xfId="24018"/>
    <cellStyle name="Comma 7 7 6 8" xfId="24019"/>
    <cellStyle name="Comma 7 7 6 9" xfId="24020"/>
    <cellStyle name="Comma 7 7 7" xfId="24021"/>
    <cellStyle name="Comma 7 7 7 10" xfId="24022"/>
    <cellStyle name="Comma 7 7 7 11" xfId="24023"/>
    <cellStyle name="Comma 7 7 7 12" xfId="24024"/>
    <cellStyle name="Comma 7 7 7 13" xfId="24025"/>
    <cellStyle name="Comma 7 7 7 14" xfId="24026"/>
    <cellStyle name="Comma 7 7 7 15" xfId="24027"/>
    <cellStyle name="Comma 7 7 7 16" xfId="24028"/>
    <cellStyle name="Comma 7 7 7 17" xfId="24029"/>
    <cellStyle name="Comma 7 7 7 18" xfId="24030"/>
    <cellStyle name="Comma 7 7 7 19" xfId="24031"/>
    <cellStyle name="Comma 7 7 7 2" xfId="24032"/>
    <cellStyle name="Comma 7 7 7 20" xfId="24033"/>
    <cellStyle name="Comma 7 7 7 21" xfId="24034"/>
    <cellStyle name="Comma 7 7 7 22" xfId="24035"/>
    <cellStyle name="Comma 7 7 7 3" xfId="24036"/>
    <cellStyle name="Comma 7 7 7 4" xfId="24037"/>
    <cellStyle name="Comma 7 7 7 5" xfId="24038"/>
    <cellStyle name="Comma 7 7 7 6" xfId="24039"/>
    <cellStyle name="Comma 7 7 7 7" xfId="24040"/>
    <cellStyle name="Comma 7 7 7 8" xfId="24041"/>
    <cellStyle name="Comma 7 7 7 9" xfId="24042"/>
    <cellStyle name="Comma 7 7 8" xfId="24043"/>
    <cellStyle name="Comma 7 7 8 10" xfId="24044"/>
    <cellStyle name="Comma 7 7 8 11" xfId="24045"/>
    <cellStyle name="Comma 7 7 8 12" xfId="24046"/>
    <cellStyle name="Comma 7 7 8 13" xfId="24047"/>
    <cellStyle name="Comma 7 7 8 14" xfId="24048"/>
    <cellStyle name="Comma 7 7 8 15" xfId="24049"/>
    <cellStyle name="Comma 7 7 8 16" xfId="24050"/>
    <cellStyle name="Comma 7 7 8 17" xfId="24051"/>
    <cellStyle name="Comma 7 7 8 18" xfId="24052"/>
    <cellStyle name="Comma 7 7 8 19" xfId="24053"/>
    <cellStyle name="Comma 7 7 8 2" xfId="24054"/>
    <cellStyle name="Comma 7 7 8 20" xfId="24055"/>
    <cellStyle name="Comma 7 7 8 21" xfId="24056"/>
    <cellStyle name="Comma 7 7 8 22" xfId="24057"/>
    <cellStyle name="Comma 7 7 8 3" xfId="24058"/>
    <cellStyle name="Comma 7 7 8 4" xfId="24059"/>
    <cellStyle name="Comma 7 7 8 5" xfId="24060"/>
    <cellStyle name="Comma 7 7 8 6" xfId="24061"/>
    <cellStyle name="Comma 7 7 8 7" xfId="24062"/>
    <cellStyle name="Comma 7 7 8 8" xfId="24063"/>
    <cellStyle name="Comma 7 7 8 9" xfId="24064"/>
    <cellStyle name="Comma 7 7 9" xfId="24065"/>
    <cellStyle name="Comma 7 7 9 10" xfId="24066"/>
    <cellStyle name="Comma 7 7 9 11" xfId="24067"/>
    <cellStyle name="Comma 7 7 9 12" xfId="24068"/>
    <cellStyle name="Comma 7 7 9 13" xfId="24069"/>
    <cellStyle name="Comma 7 7 9 14" xfId="24070"/>
    <cellStyle name="Comma 7 7 9 15" xfId="24071"/>
    <cellStyle name="Comma 7 7 9 16" xfId="24072"/>
    <cellStyle name="Comma 7 7 9 17" xfId="24073"/>
    <cellStyle name="Comma 7 7 9 18" xfId="24074"/>
    <cellStyle name="Comma 7 7 9 19" xfId="24075"/>
    <cellStyle name="Comma 7 7 9 2" xfId="24076"/>
    <cellStyle name="Comma 7 7 9 20" xfId="24077"/>
    <cellStyle name="Comma 7 7 9 21" xfId="24078"/>
    <cellStyle name="Comma 7 7 9 22" xfId="24079"/>
    <cellStyle name="Comma 7 7 9 3" xfId="24080"/>
    <cellStyle name="Comma 7 7 9 4" xfId="24081"/>
    <cellStyle name="Comma 7 7 9 5" xfId="24082"/>
    <cellStyle name="Comma 7 7 9 6" xfId="24083"/>
    <cellStyle name="Comma 7 7 9 7" xfId="24084"/>
    <cellStyle name="Comma 7 7 9 8" xfId="24085"/>
    <cellStyle name="Comma 7 7 9 9" xfId="24086"/>
    <cellStyle name="Comma 7 8" xfId="24087"/>
    <cellStyle name="Comma 7 8 10" xfId="24088"/>
    <cellStyle name="Comma 7 8 11" xfId="24089"/>
    <cellStyle name="Comma 7 8 12" xfId="24090"/>
    <cellStyle name="Comma 7 8 13" xfId="24091"/>
    <cellStyle name="Comma 7 8 14" xfId="24092"/>
    <cellStyle name="Comma 7 8 15" xfId="24093"/>
    <cellStyle name="Comma 7 8 16" xfId="24094"/>
    <cellStyle name="Comma 7 8 17" xfId="24095"/>
    <cellStyle name="Comma 7 8 18" xfId="24096"/>
    <cellStyle name="Comma 7 8 19" xfId="24097"/>
    <cellStyle name="Comma 7 8 2" xfId="24098"/>
    <cellStyle name="Comma 7 8 20" xfId="24099"/>
    <cellStyle name="Comma 7 8 21" xfId="24100"/>
    <cellStyle name="Comma 7 8 22" xfId="24101"/>
    <cellStyle name="Comma 7 8 3" xfId="24102"/>
    <cellStyle name="Comma 7 8 4" xfId="24103"/>
    <cellStyle name="Comma 7 8 5" xfId="24104"/>
    <cellStyle name="Comma 7 8 6" xfId="24105"/>
    <cellStyle name="Comma 7 8 7" xfId="24106"/>
    <cellStyle name="Comma 7 8 8" xfId="24107"/>
    <cellStyle name="Comma 7 8 9" xfId="24108"/>
    <cellStyle name="Comma 7 9" xfId="24109"/>
    <cellStyle name="Comma 7 9 10" xfId="24110"/>
    <cellStyle name="Comma 7 9 11" xfId="24111"/>
    <cellStyle name="Comma 7 9 12" xfId="24112"/>
    <cellStyle name="Comma 7 9 13" xfId="24113"/>
    <cellStyle name="Comma 7 9 14" xfId="24114"/>
    <cellStyle name="Comma 7 9 15" xfId="24115"/>
    <cellStyle name="Comma 7 9 16" xfId="24116"/>
    <cellStyle name="Comma 7 9 17" xfId="24117"/>
    <cellStyle name="Comma 7 9 18" xfId="24118"/>
    <cellStyle name="Comma 7 9 19" xfId="24119"/>
    <cellStyle name="Comma 7 9 2" xfId="24120"/>
    <cellStyle name="Comma 7 9 20" xfId="24121"/>
    <cellStyle name="Comma 7 9 21" xfId="24122"/>
    <cellStyle name="Comma 7 9 22" xfId="24123"/>
    <cellStyle name="Comma 7 9 3" xfId="24124"/>
    <cellStyle name="Comma 7 9 4" xfId="24125"/>
    <cellStyle name="Comma 7 9 5" xfId="24126"/>
    <cellStyle name="Comma 7 9 6" xfId="24127"/>
    <cellStyle name="Comma 7 9 7" xfId="24128"/>
    <cellStyle name="Comma 7 9 8" xfId="24129"/>
    <cellStyle name="Comma 7 9 9" xfId="24130"/>
    <cellStyle name="Comma 73" xfId="24131"/>
    <cellStyle name="Comma 8" xfId="24132"/>
    <cellStyle name="Comma 8 10" xfId="24133"/>
    <cellStyle name="Comma 8 11" xfId="24134"/>
    <cellStyle name="Comma 8 12" xfId="24135"/>
    <cellStyle name="Comma 8 13" xfId="24136"/>
    <cellStyle name="Comma 8 14" xfId="24137"/>
    <cellStyle name="Comma 8 14 10" xfId="24138"/>
    <cellStyle name="Comma 8 14 11" xfId="24139"/>
    <cellStyle name="Comma 8 14 12" xfId="24140"/>
    <cellStyle name="Comma 8 14 13" xfId="24141"/>
    <cellStyle name="Comma 8 14 14" xfId="24142"/>
    <cellStyle name="Comma 8 14 15" xfId="24143"/>
    <cellStyle name="Comma 8 14 16" xfId="24144"/>
    <cellStyle name="Comma 8 14 17" xfId="24145"/>
    <cellStyle name="Comma 8 14 18" xfId="24146"/>
    <cellStyle name="Comma 8 14 19" xfId="24147"/>
    <cellStyle name="Comma 8 14 2" xfId="24148"/>
    <cellStyle name="Comma 8 14 20" xfId="24149"/>
    <cellStyle name="Comma 8 14 21" xfId="24150"/>
    <cellStyle name="Comma 8 14 22" xfId="24151"/>
    <cellStyle name="Comma 8 14 23" xfId="24152"/>
    <cellStyle name="Comma 8 14 24" xfId="24153"/>
    <cellStyle name="Comma 8 14 25" xfId="24154"/>
    <cellStyle name="Comma 8 14 26" xfId="24155"/>
    <cellStyle name="Comma 8 14 27" xfId="24156"/>
    <cellStyle name="Comma 8 14 3" xfId="24157"/>
    <cellStyle name="Comma 8 14 4" xfId="24158"/>
    <cellStyle name="Comma 8 14 5" xfId="24159"/>
    <cellStyle name="Comma 8 14 6" xfId="24160"/>
    <cellStyle name="Comma 8 14 7" xfId="24161"/>
    <cellStyle name="Comma 8 14 8" xfId="24162"/>
    <cellStyle name="Comma 8 14 9" xfId="24163"/>
    <cellStyle name="Comma 8 15" xfId="24164"/>
    <cellStyle name="Comma 8 15 10" xfId="24165"/>
    <cellStyle name="Comma 8 15 11" xfId="24166"/>
    <cellStyle name="Comma 8 15 12" xfId="24167"/>
    <cellStyle name="Comma 8 15 13" xfId="24168"/>
    <cellStyle name="Comma 8 15 14" xfId="24169"/>
    <cellStyle name="Comma 8 15 15" xfId="24170"/>
    <cellStyle name="Comma 8 15 16" xfId="24171"/>
    <cellStyle name="Comma 8 15 17" xfId="24172"/>
    <cellStyle name="Comma 8 15 18" xfId="24173"/>
    <cellStyle name="Comma 8 15 19" xfId="24174"/>
    <cellStyle name="Comma 8 15 2" xfId="24175"/>
    <cellStyle name="Comma 8 15 20" xfId="24176"/>
    <cellStyle name="Comma 8 15 21" xfId="24177"/>
    <cellStyle name="Comma 8 15 22" xfId="24178"/>
    <cellStyle name="Comma 8 15 23" xfId="24179"/>
    <cellStyle name="Comma 8 15 24" xfId="24180"/>
    <cellStyle name="Comma 8 15 25" xfId="24181"/>
    <cellStyle name="Comma 8 15 26" xfId="24182"/>
    <cellStyle name="Comma 8 15 27" xfId="24183"/>
    <cellStyle name="Comma 8 15 3" xfId="24184"/>
    <cellStyle name="Comma 8 15 4" xfId="24185"/>
    <cellStyle name="Comma 8 15 5" xfId="24186"/>
    <cellStyle name="Comma 8 15 6" xfId="24187"/>
    <cellStyle name="Comma 8 15 7" xfId="24188"/>
    <cellStyle name="Comma 8 15 8" xfId="24189"/>
    <cellStyle name="Comma 8 15 9" xfId="24190"/>
    <cellStyle name="Comma 8 16" xfId="24191"/>
    <cellStyle name="Comma 8 17" xfId="24192"/>
    <cellStyle name="Comma 8 18" xfId="24193"/>
    <cellStyle name="Comma 8 19" xfId="24194"/>
    <cellStyle name="Comma 8 2" xfId="24195"/>
    <cellStyle name="Comma 8 2 10" xfId="24196"/>
    <cellStyle name="Comma 8 2 10 10" xfId="24197"/>
    <cellStyle name="Comma 8 2 10 11" xfId="24198"/>
    <cellStyle name="Comma 8 2 10 12" xfId="24199"/>
    <cellStyle name="Comma 8 2 10 13" xfId="24200"/>
    <cellStyle name="Comma 8 2 10 14" xfId="24201"/>
    <cellStyle name="Comma 8 2 10 15" xfId="24202"/>
    <cellStyle name="Comma 8 2 10 16" xfId="24203"/>
    <cellStyle name="Comma 8 2 10 17" xfId="24204"/>
    <cellStyle name="Comma 8 2 10 18" xfId="24205"/>
    <cellStyle name="Comma 8 2 10 19" xfId="24206"/>
    <cellStyle name="Comma 8 2 10 2" xfId="24207"/>
    <cellStyle name="Comma 8 2 10 20" xfId="24208"/>
    <cellStyle name="Comma 8 2 10 21" xfId="24209"/>
    <cellStyle name="Comma 8 2 10 22" xfId="24210"/>
    <cellStyle name="Comma 8 2 10 23" xfId="24211"/>
    <cellStyle name="Comma 8 2 10 24" xfId="24212"/>
    <cellStyle name="Comma 8 2 10 25" xfId="24213"/>
    <cellStyle name="Comma 8 2 10 26" xfId="24214"/>
    <cellStyle name="Comma 8 2 10 27" xfId="24215"/>
    <cellStyle name="Comma 8 2 10 3" xfId="24216"/>
    <cellStyle name="Comma 8 2 10 4" xfId="24217"/>
    <cellStyle name="Comma 8 2 10 5" xfId="24218"/>
    <cellStyle name="Comma 8 2 10 6" xfId="24219"/>
    <cellStyle name="Comma 8 2 10 7" xfId="24220"/>
    <cellStyle name="Comma 8 2 10 8" xfId="24221"/>
    <cellStyle name="Comma 8 2 10 9" xfId="24222"/>
    <cellStyle name="Comma 8 2 11" xfId="24223"/>
    <cellStyle name="Comma 8 2 12" xfId="24224"/>
    <cellStyle name="Comma 8 2 13" xfId="24225"/>
    <cellStyle name="Comma 8 2 14" xfId="24226"/>
    <cellStyle name="Comma 8 2 15" xfId="24227"/>
    <cellStyle name="Comma 8 2 16" xfId="24228"/>
    <cellStyle name="Comma 8 2 17" xfId="24229"/>
    <cellStyle name="Comma 8 2 18" xfId="24230"/>
    <cellStyle name="Comma 8 2 19" xfId="24231"/>
    <cellStyle name="Comma 8 2 2" xfId="24232"/>
    <cellStyle name="Comma 8 2 20" xfId="24233"/>
    <cellStyle name="Comma 8 2 21" xfId="24234"/>
    <cellStyle name="Comma 8 2 22" xfId="24235"/>
    <cellStyle name="Comma 8 2 23" xfId="24236"/>
    <cellStyle name="Comma 8 2 24" xfId="24237"/>
    <cellStyle name="Comma 8 2 25" xfId="24238"/>
    <cellStyle name="Comma 8 2 26" xfId="24239"/>
    <cellStyle name="Comma 8 2 27" xfId="24240"/>
    <cellStyle name="Comma 8 2 28" xfId="24241"/>
    <cellStyle name="Comma 8 2 29" xfId="24242"/>
    <cellStyle name="Comma 8 2 3" xfId="24243"/>
    <cellStyle name="Comma 8 2 30" xfId="24244"/>
    <cellStyle name="Comma 8 2 31" xfId="24245"/>
    <cellStyle name="Comma 8 2 32" xfId="24246"/>
    <cellStyle name="Comma 8 2 33" xfId="24247"/>
    <cellStyle name="Comma 8 2 34" xfId="24248"/>
    <cellStyle name="Comma 8 2 35" xfId="24249"/>
    <cellStyle name="Comma 8 2 36" xfId="24250"/>
    <cellStyle name="Comma 8 2 37" xfId="24251"/>
    <cellStyle name="Comma 8 2 38" xfId="24252"/>
    <cellStyle name="Comma 8 2 39" xfId="24253"/>
    <cellStyle name="Comma 8 2 4" xfId="24254"/>
    <cellStyle name="Comma 8 2 40" xfId="24255"/>
    <cellStyle name="Comma 8 2 41" xfId="24256"/>
    <cellStyle name="Comma 8 2 42" xfId="24257"/>
    <cellStyle name="Comma 8 2 43" xfId="24258"/>
    <cellStyle name="Comma 8 2 44" xfId="24259"/>
    <cellStyle name="Comma 8 2 45" xfId="24260"/>
    <cellStyle name="Comma 8 2 5" xfId="24261"/>
    <cellStyle name="Comma 8 2 6" xfId="24262"/>
    <cellStyle name="Comma 8 2 7" xfId="24263"/>
    <cellStyle name="Comma 8 2 8" xfId="24264"/>
    <cellStyle name="Comma 8 2 9" xfId="24265"/>
    <cellStyle name="Comma 8 2 9 10" xfId="24266"/>
    <cellStyle name="Comma 8 2 9 11" xfId="24267"/>
    <cellStyle name="Comma 8 2 9 12" xfId="24268"/>
    <cellStyle name="Comma 8 2 9 13" xfId="24269"/>
    <cellStyle name="Comma 8 2 9 14" xfId="24270"/>
    <cellStyle name="Comma 8 2 9 15" xfId="24271"/>
    <cellStyle name="Comma 8 2 9 16" xfId="24272"/>
    <cellStyle name="Comma 8 2 9 17" xfId="24273"/>
    <cellStyle name="Comma 8 2 9 18" xfId="24274"/>
    <cellStyle name="Comma 8 2 9 19" xfId="24275"/>
    <cellStyle name="Comma 8 2 9 2" xfId="24276"/>
    <cellStyle name="Comma 8 2 9 20" xfId="24277"/>
    <cellStyle name="Comma 8 2 9 21" xfId="24278"/>
    <cellStyle name="Comma 8 2 9 22" xfId="24279"/>
    <cellStyle name="Comma 8 2 9 23" xfId="24280"/>
    <cellStyle name="Comma 8 2 9 24" xfId="24281"/>
    <cellStyle name="Comma 8 2 9 25" xfId="24282"/>
    <cellStyle name="Comma 8 2 9 26" xfId="24283"/>
    <cellStyle name="Comma 8 2 9 27" xfId="24284"/>
    <cellStyle name="Comma 8 2 9 3" xfId="24285"/>
    <cellStyle name="Comma 8 2 9 4" xfId="24286"/>
    <cellStyle name="Comma 8 2 9 5" xfId="24287"/>
    <cellStyle name="Comma 8 2 9 6" xfId="24288"/>
    <cellStyle name="Comma 8 2 9 7" xfId="24289"/>
    <cellStyle name="Comma 8 2 9 8" xfId="24290"/>
    <cellStyle name="Comma 8 2 9 9" xfId="24291"/>
    <cellStyle name="Comma 8 20" xfId="24292"/>
    <cellStyle name="Comma 8 21" xfId="24293"/>
    <cellStyle name="Comma 8 22" xfId="24294"/>
    <cellStyle name="Comma 8 23" xfId="24295"/>
    <cellStyle name="Comma 8 24" xfId="24296"/>
    <cellStyle name="Comma 8 25" xfId="24297"/>
    <cellStyle name="Comma 8 26" xfId="24298"/>
    <cellStyle name="Comma 8 27" xfId="24299"/>
    <cellStyle name="Comma 8 28" xfId="24300"/>
    <cellStyle name="Comma 8 29" xfId="24301"/>
    <cellStyle name="Comma 8 3" xfId="24302"/>
    <cellStyle name="Comma 8 3 10" xfId="24303"/>
    <cellStyle name="Comma 8 3 10 10" xfId="24304"/>
    <cellStyle name="Comma 8 3 10 11" xfId="24305"/>
    <cellStyle name="Comma 8 3 10 12" xfId="24306"/>
    <cellStyle name="Comma 8 3 10 13" xfId="24307"/>
    <cellStyle name="Comma 8 3 10 14" xfId="24308"/>
    <cellStyle name="Comma 8 3 10 15" xfId="24309"/>
    <cellStyle name="Comma 8 3 10 16" xfId="24310"/>
    <cellStyle name="Comma 8 3 10 17" xfId="24311"/>
    <cellStyle name="Comma 8 3 10 18" xfId="24312"/>
    <cellStyle name="Comma 8 3 10 19" xfId="24313"/>
    <cellStyle name="Comma 8 3 10 2" xfId="24314"/>
    <cellStyle name="Comma 8 3 10 20" xfId="24315"/>
    <cellStyle name="Comma 8 3 10 21" xfId="24316"/>
    <cellStyle name="Comma 8 3 10 22" xfId="24317"/>
    <cellStyle name="Comma 8 3 10 23" xfId="24318"/>
    <cellStyle name="Comma 8 3 10 24" xfId="24319"/>
    <cellStyle name="Comma 8 3 10 25" xfId="24320"/>
    <cellStyle name="Comma 8 3 10 26" xfId="24321"/>
    <cellStyle name="Comma 8 3 10 27" xfId="24322"/>
    <cellStyle name="Comma 8 3 10 3" xfId="24323"/>
    <cellStyle name="Comma 8 3 10 4" xfId="24324"/>
    <cellStyle name="Comma 8 3 10 5" xfId="24325"/>
    <cellStyle name="Comma 8 3 10 6" xfId="24326"/>
    <cellStyle name="Comma 8 3 10 7" xfId="24327"/>
    <cellStyle name="Comma 8 3 10 8" xfId="24328"/>
    <cellStyle name="Comma 8 3 10 9" xfId="24329"/>
    <cellStyle name="Comma 8 3 11" xfId="24330"/>
    <cellStyle name="Comma 8 3 12" xfId="24331"/>
    <cellStyle name="Comma 8 3 13" xfId="24332"/>
    <cellStyle name="Comma 8 3 14" xfId="24333"/>
    <cellStyle name="Comma 8 3 15" xfId="24334"/>
    <cellStyle name="Comma 8 3 16" xfId="24335"/>
    <cellStyle name="Comma 8 3 17" xfId="24336"/>
    <cellStyle name="Comma 8 3 18" xfId="24337"/>
    <cellStyle name="Comma 8 3 19" xfId="24338"/>
    <cellStyle name="Comma 8 3 2" xfId="24339"/>
    <cellStyle name="Comma 8 3 20" xfId="24340"/>
    <cellStyle name="Comma 8 3 21" xfId="24341"/>
    <cellStyle name="Comma 8 3 22" xfId="24342"/>
    <cellStyle name="Comma 8 3 23" xfId="24343"/>
    <cellStyle name="Comma 8 3 24" xfId="24344"/>
    <cellStyle name="Comma 8 3 25" xfId="24345"/>
    <cellStyle name="Comma 8 3 26" xfId="24346"/>
    <cellStyle name="Comma 8 3 27" xfId="24347"/>
    <cellStyle name="Comma 8 3 28" xfId="24348"/>
    <cellStyle name="Comma 8 3 29" xfId="24349"/>
    <cellStyle name="Comma 8 3 3" xfId="24350"/>
    <cellStyle name="Comma 8 3 30" xfId="24351"/>
    <cellStyle name="Comma 8 3 31" xfId="24352"/>
    <cellStyle name="Comma 8 3 32" xfId="24353"/>
    <cellStyle name="Comma 8 3 33" xfId="24354"/>
    <cellStyle name="Comma 8 3 34" xfId="24355"/>
    <cellStyle name="Comma 8 3 35" xfId="24356"/>
    <cellStyle name="Comma 8 3 36" xfId="24357"/>
    <cellStyle name="Comma 8 3 37" xfId="24358"/>
    <cellStyle name="Comma 8 3 38" xfId="24359"/>
    <cellStyle name="Comma 8 3 39" xfId="24360"/>
    <cellStyle name="Comma 8 3 4" xfId="24361"/>
    <cellStyle name="Comma 8 3 40" xfId="24362"/>
    <cellStyle name="Comma 8 3 41" xfId="24363"/>
    <cellStyle name="Comma 8 3 42" xfId="24364"/>
    <cellStyle name="Comma 8 3 43" xfId="24365"/>
    <cellStyle name="Comma 8 3 44" xfId="24366"/>
    <cellStyle name="Comma 8 3 45" xfId="24367"/>
    <cellStyle name="Comma 8 3 5" xfId="24368"/>
    <cellStyle name="Comma 8 3 6" xfId="24369"/>
    <cellStyle name="Comma 8 3 7" xfId="24370"/>
    <cellStyle name="Comma 8 3 8" xfId="24371"/>
    <cellStyle name="Comma 8 3 9" xfId="24372"/>
    <cellStyle name="Comma 8 3 9 10" xfId="24373"/>
    <cellStyle name="Comma 8 3 9 11" xfId="24374"/>
    <cellStyle name="Comma 8 3 9 12" xfId="24375"/>
    <cellStyle name="Comma 8 3 9 13" xfId="24376"/>
    <cellStyle name="Comma 8 3 9 14" xfId="24377"/>
    <cellStyle name="Comma 8 3 9 15" xfId="24378"/>
    <cellStyle name="Comma 8 3 9 16" xfId="24379"/>
    <cellStyle name="Comma 8 3 9 17" xfId="24380"/>
    <cellStyle name="Comma 8 3 9 18" xfId="24381"/>
    <cellStyle name="Comma 8 3 9 19" xfId="24382"/>
    <cellStyle name="Comma 8 3 9 2" xfId="24383"/>
    <cellStyle name="Comma 8 3 9 20" xfId="24384"/>
    <cellStyle name="Comma 8 3 9 21" xfId="24385"/>
    <cellStyle name="Comma 8 3 9 22" xfId="24386"/>
    <cellStyle name="Comma 8 3 9 23" xfId="24387"/>
    <cellStyle name="Comma 8 3 9 24" xfId="24388"/>
    <cellStyle name="Comma 8 3 9 25" xfId="24389"/>
    <cellStyle name="Comma 8 3 9 26" xfId="24390"/>
    <cellStyle name="Comma 8 3 9 27" xfId="24391"/>
    <cellStyle name="Comma 8 3 9 3" xfId="24392"/>
    <cellStyle name="Comma 8 3 9 4" xfId="24393"/>
    <cellStyle name="Comma 8 3 9 5" xfId="24394"/>
    <cellStyle name="Comma 8 3 9 6" xfId="24395"/>
    <cellStyle name="Comma 8 3 9 7" xfId="24396"/>
    <cellStyle name="Comma 8 3 9 8" xfId="24397"/>
    <cellStyle name="Comma 8 3 9 9" xfId="24398"/>
    <cellStyle name="Comma 8 4" xfId="24399"/>
    <cellStyle name="Comma 8 4 10" xfId="24400"/>
    <cellStyle name="Comma 8 4 10 10" xfId="24401"/>
    <cellStyle name="Comma 8 4 10 11" xfId="24402"/>
    <cellStyle name="Comma 8 4 10 12" xfId="24403"/>
    <cellStyle name="Comma 8 4 10 13" xfId="24404"/>
    <cellStyle name="Comma 8 4 10 14" xfId="24405"/>
    <cellStyle name="Comma 8 4 10 15" xfId="24406"/>
    <cellStyle name="Comma 8 4 10 16" xfId="24407"/>
    <cellStyle name="Comma 8 4 10 17" xfId="24408"/>
    <cellStyle name="Comma 8 4 10 18" xfId="24409"/>
    <cellStyle name="Comma 8 4 10 19" xfId="24410"/>
    <cellStyle name="Comma 8 4 10 2" xfId="24411"/>
    <cellStyle name="Comma 8 4 10 20" xfId="24412"/>
    <cellStyle name="Comma 8 4 10 21" xfId="24413"/>
    <cellStyle name="Comma 8 4 10 22" xfId="24414"/>
    <cellStyle name="Comma 8 4 10 23" xfId="24415"/>
    <cellStyle name="Comma 8 4 10 24" xfId="24416"/>
    <cellStyle name="Comma 8 4 10 25" xfId="24417"/>
    <cellStyle name="Comma 8 4 10 26" xfId="24418"/>
    <cellStyle name="Comma 8 4 10 27" xfId="24419"/>
    <cellStyle name="Comma 8 4 10 3" xfId="24420"/>
    <cellStyle name="Comma 8 4 10 4" xfId="24421"/>
    <cellStyle name="Comma 8 4 10 5" xfId="24422"/>
    <cellStyle name="Comma 8 4 10 6" xfId="24423"/>
    <cellStyle name="Comma 8 4 10 7" xfId="24424"/>
    <cellStyle name="Comma 8 4 10 8" xfId="24425"/>
    <cellStyle name="Comma 8 4 10 9" xfId="24426"/>
    <cellStyle name="Comma 8 4 11" xfId="24427"/>
    <cellStyle name="Comma 8 4 12" xfId="24428"/>
    <cellStyle name="Comma 8 4 13" xfId="24429"/>
    <cellStyle name="Comma 8 4 14" xfId="24430"/>
    <cellStyle name="Comma 8 4 15" xfId="24431"/>
    <cellStyle name="Comma 8 4 16" xfId="24432"/>
    <cellStyle name="Comma 8 4 17" xfId="24433"/>
    <cellStyle name="Comma 8 4 18" xfId="24434"/>
    <cellStyle name="Comma 8 4 19" xfId="24435"/>
    <cellStyle name="Comma 8 4 2" xfId="24436"/>
    <cellStyle name="Comma 8 4 20" xfId="24437"/>
    <cellStyle name="Comma 8 4 21" xfId="24438"/>
    <cellStyle name="Comma 8 4 22" xfId="24439"/>
    <cellStyle name="Comma 8 4 23" xfId="24440"/>
    <cellStyle name="Comma 8 4 24" xfId="24441"/>
    <cellStyle name="Comma 8 4 25" xfId="24442"/>
    <cellStyle name="Comma 8 4 26" xfId="24443"/>
    <cellStyle name="Comma 8 4 27" xfId="24444"/>
    <cellStyle name="Comma 8 4 28" xfId="24445"/>
    <cellStyle name="Comma 8 4 29" xfId="24446"/>
    <cellStyle name="Comma 8 4 3" xfId="24447"/>
    <cellStyle name="Comma 8 4 30" xfId="24448"/>
    <cellStyle name="Comma 8 4 31" xfId="24449"/>
    <cellStyle name="Comma 8 4 32" xfId="24450"/>
    <cellStyle name="Comma 8 4 33" xfId="24451"/>
    <cellStyle name="Comma 8 4 34" xfId="24452"/>
    <cellStyle name="Comma 8 4 35" xfId="24453"/>
    <cellStyle name="Comma 8 4 36" xfId="24454"/>
    <cellStyle name="Comma 8 4 37" xfId="24455"/>
    <cellStyle name="Comma 8 4 38" xfId="24456"/>
    <cellStyle name="Comma 8 4 39" xfId="24457"/>
    <cellStyle name="Comma 8 4 4" xfId="24458"/>
    <cellStyle name="Comma 8 4 40" xfId="24459"/>
    <cellStyle name="Comma 8 4 41" xfId="24460"/>
    <cellStyle name="Comma 8 4 42" xfId="24461"/>
    <cellStyle name="Comma 8 4 43" xfId="24462"/>
    <cellStyle name="Comma 8 4 44" xfId="24463"/>
    <cellStyle name="Comma 8 4 45" xfId="24464"/>
    <cellStyle name="Comma 8 4 5" xfId="24465"/>
    <cellStyle name="Comma 8 4 6" xfId="24466"/>
    <cellStyle name="Comma 8 4 7" xfId="24467"/>
    <cellStyle name="Comma 8 4 8" xfId="24468"/>
    <cellStyle name="Comma 8 4 9" xfId="24469"/>
    <cellStyle name="Comma 8 4 9 10" xfId="24470"/>
    <cellStyle name="Comma 8 4 9 11" xfId="24471"/>
    <cellStyle name="Comma 8 4 9 12" xfId="24472"/>
    <cellStyle name="Comma 8 4 9 13" xfId="24473"/>
    <cellStyle name="Comma 8 4 9 14" xfId="24474"/>
    <cellStyle name="Comma 8 4 9 15" xfId="24475"/>
    <cellStyle name="Comma 8 4 9 16" xfId="24476"/>
    <cellStyle name="Comma 8 4 9 17" xfId="24477"/>
    <cellStyle name="Comma 8 4 9 18" xfId="24478"/>
    <cellStyle name="Comma 8 4 9 19" xfId="24479"/>
    <cellStyle name="Comma 8 4 9 2" xfId="24480"/>
    <cellStyle name="Comma 8 4 9 20" xfId="24481"/>
    <cellStyle name="Comma 8 4 9 21" xfId="24482"/>
    <cellStyle name="Comma 8 4 9 22" xfId="24483"/>
    <cellStyle name="Comma 8 4 9 23" xfId="24484"/>
    <cellStyle name="Comma 8 4 9 24" xfId="24485"/>
    <cellStyle name="Comma 8 4 9 25" xfId="24486"/>
    <cellStyle name="Comma 8 4 9 26" xfId="24487"/>
    <cellStyle name="Comma 8 4 9 27" xfId="24488"/>
    <cellStyle name="Comma 8 4 9 3" xfId="24489"/>
    <cellStyle name="Comma 8 4 9 4" xfId="24490"/>
    <cellStyle name="Comma 8 4 9 5" xfId="24491"/>
    <cellStyle name="Comma 8 4 9 6" xfId="24492"/>
    <cellStyle name="Comma 8 4 9 7" xfId="24493"/>
    <cellStyle name="Comma 8 4 9 8" xfId="24494"/>
    <cellStyle name="Comma 8 4 9 9" xfId="24495"/>
    <cellStyle name="Comma 8 5" xfId="24496"/>
    <cellStyle name="Comma 8 5 10" xfId="24497"/>
    <cellStyle name="Comma 8 5 10 10" xfId="24498"/>
    <cellStyle name="Comma 8 5 10 11" xfId="24499"/>
    <cellStyle name="Comma 8 5 10 12" xfId="24500"/>
    <cellStyle name="Comma 8 5 10 13" xfId="24501"/>
    <cellStyle name="Comma 8 5 10 14" xfId="24502"/>
    <cellStyle name="Comma 8 5 10 15" xfId="24503"/>
    <cellStyle name="Comma 8 5 10 16" xfId="24504"/>
    <cellStyle name="Comma 8 5 10 17" xfId="24505"/>
    <cellStyle name="Comma 8 5 10 18" xfId="24506"/>
    <cellStyle name="Comma 8 5 10 19" xfId="24507"/>
    <cellStyle name="Comma 8 5 10 2" xfId="24508"/>
    <cellStyle name="Comma 8 5 10 20" xfId="24509"/>
    <cellStyle name="Comma 8 5 10 21" xfId="24510"/>
    <cellStyle name="Comma 8 5 10 22" xfId="24511"/>
    <cellStyle name="Comma 8 5 10 23" xfId="24512"/>
    <cellStyle name="Comma 8 5 10 24" xfId="24513"/>
    <cellStyle name="Comma 8 5 10 25" xfId="24514"/>
    <cellStyle name="Comma 8 5 10 26" xfId="24515"/>
    <cellStyle name="Comma 8 5 10 27" xfId="24516"/>
    <cellStyle name="Comma 8 5 10 3" xfId="24517"/>
    <cellStyle name="Comma 8 5 10 4" xfId="24518"/>
    <cellStyle name="Comma 8 5 10 5" xfId="24519"/>
    <cellStyle name="Comma 8 5 10 6" xfId="24520"/>
    <cellStyle name="Comma 8 5 10 7" xfId="24521"/>
    <cellStyle name="Comma 8 5 10 8" xfId="24522"/>
    <cellStyle name="Comma 8 5 10 9" xfId="24523"/>
    <cellStyle name="Comma 8 5 11" xfId="24524"/>
    <cellStyle name="Comma 8 5 12" xfId="24525"/>
    <cellStyle name="Comma 8 5 13" xfId="24526"/>
    <cellStyle name="Comma 8 5 14" xfId="24527"/>
    <cellStyle name="Comma 8 5 15" xfId="24528"/>
    <cellStyle name="Comma 8 5 16" xfId="24529"/>
    <cellStyle name="Comma 8 5 17" xfId="24530"/>
    <cellStyle name="Comma 8 5 18" xfId="24531"/>
    <cellStyle name="Comma 8 5 19" xfId="24532"/>
    <cellStyle name="Comma 8 5 2" xfId="24533"/>
    <cellStyle name="Comma 8 5 20" xfId="24534"/>
    <cellStyle name="Comma 8 5 21" xfId="24535"/>
    <cellStyle name="Comma 8 5 22" xfId="24536"/>
    <cellStyle name="Comma 8 5 23" xfId="24537"/>
    <cellStyle name="Comma 8 5 24" xfId="24538"/>
    <cellStyle name="Comma 8 5 25" xfId="24539"/>
    <cellStyle name="Comma 8 5 26" xfId="24540"/>
    <cellStyle name="Comma 8 5 27" xfId="24541"/>
    <cellStyle name="Comma 8 5 28" xfId="24542"/>
    <cellStyle name="Comma 8 5 29" xfId="24543"/>
    <cellStyle name="Comma 8 5 3" xfId="24544"/>
    <cellStyle name="Comma 8 5 30" xfId="24545"/>
    <cellStyle name="Comma 8 5 31" xfId="24546"/>
    <cellStyle name="Comma 8 5 32" xfId="24547"/>
    <cellStyle name="Comma 8 5 33" xfId="24548"/>
    <cellStyle name="Comma 8 5 34" xfId="24549"/>
    <cellStyle name="Comma 8 5 35" xfId="24550"/>
    <cellStyle name="Comma 8 5 36" xfId="24551"/>
    <cellStyle name="Comma 8 5 37" xfId="24552"/>
    <cellStyle name="Comma 8 5 38" xfId="24553"/>
    <cellStyle name="Comma 8 5 39" xfId="24554"/>
    <cellStyle name="Comma 8 5 4" xfId="24555"/>
    <cellStyle name="Comma 8 5 40" xfId="24556"/>
    <cellStyle name="Comma 8 5 41" xfId="24557"/>
    <cellStyle name="Comma 8 5 42" xfId="24558"/>
    <cellStyle name="Comma 8 5 43" xfId="24559"/>
    <cellStyle name="Comma 8 5 44" xfId="24560"/>
    <cellStyle name="Comma 8 5 45" xfId="24561"/>
    <cellStyle name="Comma 8 5 5" xfId="24562"/>
    <cellStyle name="Comma 8 5 6" xfId="24563"/>
    <cellStyle name="Comma 8 5 7" xfId="24564"/>
    <cellStyle name="Comma 8 5 8" xfId="24565"/>
    <cellStyle name="Comma 8 5 9" xfId="24566"/>
    <cellStyle name="Comma 8 5 9 10" xfId="24567"/>
    <cellStyle name="Comma 8 5 9 11" xfId="24568"/>
    <cellStyle name="Comma 8 5 9 12" xfId="24569"/>
    <cellStyle name="Comma 8 5 9 13" xfId="24570"/>
    <cellStyle name="Comma 8 5 9 14" xfId="24571"/>
    <cellStyle name="Comma 8 5 9 15" xfId="24572"/>
    <cellStyle name="Comma 8 5 9 16" xfId="24573"/>
    <cellStyle name="Comma 8 5 9 17" xfId="24574"/>
    <cellStyle name="Comma 8 5 9 18" xfId="24575"/>
    <cellStyle name="Comma 8 5 9 19" xfId="24576"/>
    <cellStyle name="Comma 8 5 9 2" xfId="24577"/>
    <cellStyle name="Comma 8 5 9 20" xfId="24578"/>
    <cellStyle name="Comma 8 5 9 21" xfId="24579"/>
    <cellStyle name="Comma 8 5 9 22" xfId="24580"/>
    <cellStyle name="Comma 8 5 9 23" xfId="24581"/>
    <cellStyle name="Comma 8 5 9 24" xfId="24582"/>
    <cellStyle name="Comma 8 5 9 25" xfId="24583"/>
    <cellStyle name="Comma 8 5 9 26" xfId="24584"/>
    <cellStyle name="Comma 8 5 9 27" xfId="24585"/>
    <cellStyle name="Comma 8 5 9 3" xfId="24586"/>
    <cellStyle name="Comma 8 5 9 4" xfId="24587"/>
    <cellStyle name="Comma 8 5 9 5" xfId="24588"/>
    <cellStyle name="Comma 8 5 9 6" xfId="24589"/>
    <cellStyle name="Comma 8 5 9 7" xfId="24590"/>
    <cellStyle name="Comma 8 5 9 8" xfId="24591"/>
    <cellStyle name="Comma 8 5 9 9" xfId="24592"/>
    <cellStyle name="Comma 8 6" xfId="24593"/>
    <cellStyle name="Comma 8 6 10" xfId="24594"/>
    <cellStyle name="Comma 8 6 10 10" xfId="24595"/>
    <cellStyle name="Comma 8 6 10 11" xfId="24596"/>
    <cellStyle name="Comma 8 6 10 12" xfId="24597"/>
    <cellStyle name="Comma 8 6 10 13" xfId="24598"/>
    <cellStyle name="Comma 8 6 10 14" xfId="24599"/>
    <cellStyle name="Comma 8 6 10 15" xfId="24600"/>
    <cellStyle name="Comma 8 6 10 16" xfId="24601"/>
    <cellStyle name="Comma 8 6 10 17" xfId="24602"/>
    <cellStyle name="Comma 8 6 10 18" xfId="24603"/>
    <cellStyle name="Comma 8 6 10 19" xfId="24604"/>
    <cellStyle name="Comma 8 6 10 2" xfId="24605"/>
    <cellStyle name="Comma 8 6 10 20" xfId="24606"/>
    <cellStyle name="Comma 8 6 10 21" xfId="24607"/>
    <cellStyle name="Comma 8 6 10 22" xfId="24608"/>
    <cellStyle name="Comma 8 6 10 23" xfId="24609"/>
    <cellStyle name="Comma 8 6 10 24" xfId="24610"/>
    <cellStyle name="Comma 8 6 10 25" xfId="24611"/>
    <cellStyle name="Comma 8 6 10 26" xfId="24612"/>
    <cellStyle name="Comma 8 6 10 27" xfId="24613"/>
    <cellStyle name="Comma 8 6 10 3" xfId="24614"/>
    <cellStyle name="Comma 8 6 10 4" xfId="24615"/>
    <cellStyle name="Comma 8 6 10 5" xfId="24616"/>
    <cellStyle name="Comma 8 6 10 6" xfId="24617"/>
    <cellStyle name="Comma 8 6 10 7" xfId="24618"/>
    <cellStyle name="Comma 8 6 10 8" xfId="24619"/>
    <cellStyle name="Comma 8 6 10 9" xfId="24620"/>
    <cellStyle name="Comma 8 6 11" xfId="24621"/>
    <cellStyle name="Comma 8 6 12" xfId="24622"/>
    <cellStyle name="Comma 8 6 13" xfId="24623"/>
    <cellStyle name="Comma 8 6 14" xfId="24624"/>
    <cellStyle name="Comma 8 6 15" xfId="24625"/>
    <cellStyle name="Comma 8 6 16" xfId="24626"/>
    <cellStyle name="Comma 8 6 17" xfId="24627"/>
    <cellStyle name="Comma 8 6 18" xfId="24628"/>
    <cellStyle name="Comma 8 6 19" xfId="24629"/>
    <cellStyle name="Comma 8 6 2" xfId="24630"/>
    <cellStyle name="Comma 8 6 20" xfId="24631"/>
    <cellStyle name="Comma 8 6 21" xfId="24632"/>
    <cellStyle name="Comma 8 6 22" xfId="24633"/>
    <cellStyle name="Comma 8 6 23" xfId="24634"/>
    <cellStyle name="Comma 8 6 24" xfId="24635"/>
    <cellStyle name="Comma 8 6 25" xfId="24636"/>
    <cellStyle name="Comma 8 6 26" xfId="24637"/>
    <cellStyle name="Comma 8 6 27" xfId="24638"/>
    <cellStyle name="Comma 8 6 28" xfId="24639"/>
    <cellStyle name="Comma 8 6 29" xfId="24640"/>
    <cellStyle name="Comma 8 6 3" xfId="24641"/>
    <cellStyle name="Comma 8 6 30" xfId="24642"/>
    <cellStyle name="Comma 8 6 31" xfId="24643"/>
    <cellStyle name="Comma 8 6 32" xfId="24644"/>
    <cellStyle name="Comma 8 6 33" xfId="24645"/>
    <cellStyle name="Comma 8 6 34" xfId="24646"/>
    <cellStyle name="Comma 8 6 35" xfId="24647"/>
    <cellStyle name="Comma 8 6 36" xfId="24648"/>
    <cellStyle name="Comma 8 6 37" xfId="24649"/>
    <cellStyle name="Comma 8 6 38" xfId="24650"/>
    <cellStyle name="Comma 8 6 39" xfId="24651"/>
    <cellStyle name="Comma 8 6 4" xfId="24652"/>
    <cellStyle name="Comma 8 6 40" xfId="24653"/>
    <cellStyle name="Comma 8 6 41" xfId="24654"/>
    <cellStyle name="Comma 8 6 42" xfId="24655"/>
    <cellStyle name="Comma 8 6 43" xfId="24656"/>
    <cellStyle name="Comma 8 6 44" xfId="24657"/>
    <cellStyle name="Comma 8 6 45" xfId="24658"/>
    <cellStyle name="Comma 8 6 5" xfId="24659"/>
    <cellStyle name="Comma 8 6 6" xfId="24660"/>
    <cellStyle name="Comma 8 6 7" xfId="24661"/>
    <cellStyle name="Comma 8 6 8" xfId="24662"/>
    <cellStyle name="Comma 8 6 9" xfId="24663"/>
    <cellStyle name="Comma 8 6 9 10" xfId="24664"/>
    <cellStyle name="Comma 8 6 9 11" xfId="24665"/>
    <cellStyle name="Comma 8 6 9 12" xfId="24666"/>
    <cellStyle name="Comma 8 6 9 13" xfId="24667"/>
    <cellStyle name="Comma 8 6 9 14" xfId="24668"/>
    <cellStyle name="Comma 8 6 9 15" xfId="24669"/>
    <cellStyle name="Comma 8 6 9 16" xfId="24670"/>
    <cellStyle name="Comma 8 6 9 17" xfId="24671"/>
    <cellStyle name="Comma 8 6 9 18" xfId="24672"/>
    <cellStyle name="Comma 8 6 9 19" xfId="24673"/>
    <cellStyle name="Comma 8 6 9 2" xfId="24674"/>
    <cellStyle name="Comma 8 6 9 20" xfId="24675"/>
    <cellStyle name="Comma 8 6 9 21" xfId="24676"/>
    <cellStyle name="Comma 8 6 9 22" xfId="24677"/>
    <cellStyle name="Comma 8 6 9 23" xfId="24678"/>
    <cellStyle name="Comma 8 6 9 24" xfId="24679"/>
    <cellStyle name="Comma 8 6 9 25" xfId="24680"/>
    <cellStyle name="Comma 8 6 9 26" xfId="24681"/>
    <cellStyle name="Comma 8 6 9 27" xfId="24682"/>
    <cellStyle name="Comma 8 6 9 3" xfId="24683"/>
    <cellStyle name="Comma 8 6 9 4" xfId="24684"/>
    <cellStyle name="Comma 8 6 9 5" xfId="24685"/>
    <cellStyle name="Comma 8 6 9 6" xfId="24686"/>
    <cellStyle name="Comma 8 6 9 7" xfId="24687"/>
    <cellStyle name="Comma 8 6 9 8" xfId="24688"/>
    <cellStyle name="Comma 8 6 9 9" xfId="24689"/>
    <cellStyle name="Comma 8 7" xfId="24690"/>
    <cellStyle name="Comma 8 8" xfId="24691"/>
    <cellStyle name="Comma 8 9" xfId="24692"/>
    <cellStyle name="Comma 9" xfId="24693"/>
    <cellStyle name="Comma 9 10" xfId="24694"/>
    <cellStyle name="Comma 9 10 10" xfId="24695"/>
    <cellStyle name="Comma 9 10 11" xfId="24696"/>
    <cellStyle name="Comma 9 10 12" xfId="24697"/>
    <cellStyle name="Comma 9 10 13" xfId="24698"/>
    <cellStyle name="Comma 9 10 14" xfId="24699"/>
    <cellStyle name="Comma 9 10 15" xfId="24700"/>
    <cellStyle name="Comma 9 10 16" xfId="24701"/>
    <cellStyle name="Comma 9 10 17" xfId="24702"/>
    <cellStyle name="Comma 9 10 18" xfId="24703"/>
    <cellStyle name="Comma 9 10 19" xfId="24704"/>
    <cellStyle name="Comma 9 10 2" xfId="24705"/>
    <cellStyle name="Comma 9 10 20" xfId="24706"/>
    <cellStyle name="Comma 9 10 21" xfId="24707"/>
    <cellStyle name="Comma 9 10 22" xfId="24708"/>
    <cellStyle name="Comma 9 10 23" xfId="24709"/>
    <cellStyle name="Comma 9 10 24" xfId="24710"/>
    <cellStyle name="Comma 9 10 25" xfId="24711"/>
    <cellStyle name="Comma 9 10 26" xfId="24712"/>
    <cellStyle name="Comma 9 10 27" xfId="24713"/>
    <cellStyle name="Comma 9 10 3" xfId="24714"/>
    <cellStyle name="Comma 9 10 4" xfId="24715"/>
    <cellStyle name="Comma 9 10 5" xfId="24716"/>
    <cellStyle name="Comma 9 10 6" xfId="24717"/>
    <cellStyle name="Comma 9 10 7" xfId="24718"/>
    <cellStyle name="Comma 9 10 8" xfId="24719"/>
    <cellStyle name="Comma 9 10 9" xfId="24720"/>
    <cellStyle name="Comma 9 11" xfId="24721"/>
    <cellStyle name="Comma 9 12" xfId="24722"/>
    <cellStyle name="Comma 9 13" xfId="24723"/>
    <cellStyle name="Comma 9 14" xfId="24724"/>
    <cellStyle name="Comma 9 15" xfId="24725"/>
    <cellStyle name="Comma 9 16" xfId="24726"/>
    <cellStyle name="Comma 9 17" xfId="24727"/>
    <cellStyle name="Comma 9 18" xfId="24728"/>
    <cellStyle name="Comma 9 19" xfId="24729"/>
    <cellStyle name="Comma 9 2" xfId="24730"/>
    <cellStyle name="Comma 9 20" xfId="24731"/>
    <cellStyle name="Comma 9 21" xfId="24732"/>
    <cellStyle name="Comma 9 22" xfId="24733"/>
    <cellStyle name="Comma 9 23" xfId="24734"/>
    <cellStyle name="Comma 9 24" xfId="24735"/>
    <cellStyle name="Comma 9 3" xfId="24736"/>
    <cellStyle name="Comma 9 4" xfId="24737"/>
    <cellStyle name="Comma 9 5" xfId="24738"/>
    <cellStyle name="Comma 9 6" xfId="24739"/>
    <cellStyle name="Comma 9 7" xfId="24740"/>
    <cellStyle name="Comma 9 8" xfId="24741"/>
    <cellStyle name="Comma 9 9" xfId="24742"/>
    <cellStyle name="Comma 9 9 10" xfId="24743"/>
    <cellStyle name="Comma 9 9 11" xfId="24744"/>
    <cellStyle name="Comma 9 9 12" xfId="24745"/>
    <cellStyle name="Comma 9 9 13" xfId="24746"/>
    <cellStyle name="Comma 9 9 14" xfId="24747"/>
    <cellStyle name="Comma 9 9 15" xfId="24748"/>
    <cellStyle name="Comma 9 9 16" xfId="24749"/>
    <cellStyle name="Comma 9 9 17" xfId="24750"/>
    <cellStyle name="Comma 9 9 18" xfId="24751"/>
    <cellStyle name="Comma 9 9 19" xfId="24752"/>
    <cellStyle name="Comma 9 9 2" xfId="24753"/>
    <cellStyle name="Comma 9 9 20" xfId="24754"/>
    <cellStyle name="Comma 9 9 21" xfId="24755"/>
    <cellStyle name="Comma 9 9 22" xfId="24756"/>
    <cellStyle name="Comma 9 9 23" xfId="24757"/>
    <cellStyle name="Comma 9 9 24" xfId="24758"/>
    <cellStyle name="Comma 9 9 25" xfId="24759"/>
    <cellStyle name="Comma 9 9 26" xfId="24760"/>
    <cellStyle name="Comma 9 9 27" xfId="24761"/>
    <cellStyle name="Comma 9 9 3" xfId="24762"/>
    <cellStyle name="Comma 9 9 4" xfId="24763"/>
    <cellStyle name="Comma 9 9 5" xfId="24764"/>
    <cellStyle name="Comma 9 9 6" xfId="24765"/>
    <cellStyle name="Comma 9 9 7" xfId="24766"/>
    <cellStyle name="Comma 9 9 8" xfId="24767"/>
    <cellStyle name="Comma 9 9 9" xfId="24768"/>
    <cellStyle name="Currency 2" xfId="24769"/>
    <cellStyle name="Currency 3" xfId="24770"/>
    <cellStyle name="Normal" xfId="0" builtinId="0"/>
    <cellStyle name="Normal 10" xfId="24771"/>
    <cellStyle name="Normal 10 10" xfId="24772"/>
    <cellStyle name="Normal 10 11" xfId="24773"/>
    <cellStyle name="Normal 10 12" xfId="24774"/>
    <cellStyle name="Normal 10 13" xfId="24775"/>
    <cellStyle name="Normal 10 14" xfId="24776"/>
    <cellStyle name="Normal 10 15" xfId="24777"/>
    <cellStyle name="Normal 10 16" xfId="24778"/>
    <cellStyle name="Normal 10 17" xfId="24779"/>
    <cellStyle name="Normal 10 18" xfId="24780"/>
    <cellStyle name="Normal 10 19" xfId="24781"/>
    <cellStyle name="Normal 10 2" xfId="24782"/>
    <cellStyle name="Normal 10 20" xfId="24783"/>
    <cellStyle name="Normal 10 21" xfId="24784"/>
    <cellStyle name="Normal 10 22" xfId="24785"/>
    <cellStyle name="Normal 10 3" xfId="24786"/>
    <cellStyle name="Normal 10 4" xfId="24787"/>
    <cellStyle name="Normal 10 5" xfId="24788"/>
    <cellStyle name="Normal 10 6" xfId="24789"/>
    <cellStyle name="Normal 10 7" xfId="24790"/>
    <cellStyle name="Normal 10 8" xfId="24791"/>
    <cellStyle name="Normal 10 9" xfId="24792"/>
    <cellStyle name="Normal 11" xfId="24793"/>
    <cellStyle name="Normal 11 10" xfId="24794"/>
    <cellStyle name="Normal 11 11" xfId="24795"/>
    <cellStyle name="Normal 11 12" xfId="24796"/>
    <cellStyle name="Normal 11 13" xfId="24797"/>
    <cellStyle name="Normal 11 14" xfId="24798"/>
    <cellStyle name="Normal 11 15" xfId="24799"/>
    <cellStyle name="Normal 11 16" xfId="24800"/>
    <cellStyle name="Normal 11 17" xfId="24801"/>
    <cellStyle name="Normal 11 18" xfId="24802"/>
    <cellStyle name="Normal 11 19" xfId="24803"/>
    <cellStyle name="Normal 11 2" xfId="24804"/>
    <cellStyle name="Normal 11 20" xfId="24805"/>
    <cellStyle name="Normal 11 21" xfId="24806"/>
    <cellStyle name="Normal 11 22" xfId="24807"/>
    <cellStyle name="Normal 11 3" xfId="24808"/>
    <cellStyle name="Normal 11 4" xfId="24809"/>
    <cellStyle name="Normal 11 5" xfId="24810"/>
    <cellStyle name="Normal 11 6" xfId="24811"/>
    <cellStyle name="Normal 11 7" xfId="24812"/>
    <cellStyle name="Normal 11 8" xfId="24813"/>
    <cellStyle name="Normal 11 9" xfId="24814"/>
    <cellStyle name="Normal 12" xfId="24815"/>
    <cellStyle name="Normal 12 10" xfId="24816"/>
    <cellStyle name="Normal 12 11" xfId="24817"/>
    <cellStyle name="Normal 12 12" xfId="24818"/>
    <cellStyle name="Normal 12 13" xfId="24819"/>
    <cellStyle name="Normal 12 14" xfId="24820"/>
    <cellStyle name="Normal 12 15" xfId="24821"/>
    <cellStyle name="Normal 12 16" xfId="24822"/>
    <cellStyle name="Normal 12 17" xfId="24823"/>
    <cellStyle name="Normal 12 18" xfId="24824"/>
    <cellStyle name="Normal 12 19" xfId="24825"/>
    <cellStyle name="Normal 12 2" xfId="24826"/>
    <cellStyle name="Normal 12 2 10" xfId="24827"/>
    <cellStyle name="Normal 12 2 11" xfId="24828"/>
    <cellStyle name="Normal 12 2 12" xfId="24829"/>
    <cellStyle name="Normal 12 2 13" xfId="24830"/>
    <cellStyle name="Normal 12 2 14" xfId="24831"/>
    <cellStyle name="Normal 12 2 15" xfId="24832"/>
    <cellStyle name="Normal 12 2 16" xfId="24833"/>
    <cellStyle name="Normal 12 2 17" xfId="24834"/>
    <cellStyle name="Normal 12 2 18" xfId="24835"/>
    <cellStyle name="Normal 12 2 19" xfId="24836"/>
    <cellStyle name="Normal 12 2 2" xfId="24837"/>
    <cellStyle name="Normal 12 2 20" xfId="24838"/>
    <cellStyle name="Normal 12 2 21" xfId="24839"/>
    <cellStyle name="Normal 12 2 22" xfId="24840"/>
    <cellStyle name="Normal 12 2 23" xfId="24841"/>
    <cellStyle name="Normal 12 2 24" xfId="24842"/>
    <cellStyle name="Normal 12 2 25" xfId="24843"/>
    <cellStyle name="Normal 12 2 26" xfId="24844"/>
    <cellStyle name="Normal 12 2 27" xfId="24845"/>
    <cellStyle name="Normal 12 2 3" xfId="24846"/>
    <cellStyle name="Normal 12 2 4" xfId="24847"/>
    <cellStyle name="Normal 12 2 5" xfId="24848"/>
    <cellStyle name="Normal 12 2 6" xfId="24849"/>
    <cellStyle name="Normal 12 2 7" xfId="24850"/>
    <cellStyle name="Normal 12 2 8" xfId="24851"/>
    <cellStyle name="Normal 12 2 9" xfId="24852"/>
    <cellStyle name="Normal 12 20" xfId="24853"/>
    <cellStyle name="Normal 12 21" xfId="24854"/>
    <cellStyle name="Normal 12 22" xfId="24855"/>
    <cellStyle name="Normal 12 23" xfId="24856"/>
    <cellStyle name="Normal 12 24" xfId="24857"/>
    <cellStyle name="Normal 12 25" xfId="24858"/>
    <cellStyle name="Normal 12 26" xfId="24859"/>
    <cellStyle name="Normal 12 27" xfId="24860"/>
    <cellStyle name="Normal 12 28" xfId="24861"/>
    <cellStyle name="Normal 12 29" xfId="24862"/>
    <cellStyle name="Normal 12 3" xfId="24863"/>
    <cellStyle name="Normal 12 3 10" xfId="24864"/>
    <cellStyle name="Normal 12 3 11" xfId="24865"/>
    <cellStyle name="Normal 12 3 12" xfId="24866"/>
    <cellStyle name="Normal 12 3 13" xfId="24867"/>
    <cellStyle name="Normal 12 3 14" xfId="24868"/>
    <cellStyle name="Normal 12 3 15" xfId="24869"/>
    <cellStyle name="Normal 12 3 16" xfId="24870"/>
    <cellStyle name="Normal 12 3 17" xfId="24871"/>
    <cellStyle name="Normal 12 3 18" xfId="24872"/>
    <cellStyle name="Normal 12 3 19" xfId="24873"/>
    <cellStyle name="Normal 12 3 2" xfId="24874"/>
    <cellStyle name="Normal 12 3 20" xfId="24875"/>
    <cellStyle name="Normal 12 3 21" xfId="24876"/>
    <cellStyle name="Normal 12 3 22" xfId="24877"/>
    <cellStyle name="Normal 12 3 23" xfId="24878"/>
    <cellStyle name="Normal 12 3 24" xfId="24879"/>
    <cellStyle name="Normal 12 3 25" xfId="24880"/>
    <cellStyle name="Normal 12 3 26" xfId="24881"/>
    <cellStyle name="Normal 12 3 27" xfId="24882"/>
    <cellStyle name="Normal 12 3 3" xfId="24883"/>
    <cellStyle name="Normal 12 3 4" xfId="24884"/>
    <cellStyle name="Normal 12 3 5" xfId="24885"/>
    <cellStyle name="Normal 12 3 6" xfId="24886"/>
    <cellStyle name="Normal 12 3 7" xfId="24887"/>
    <cellStyle name="Normal 12 3 8" xfId="24888"/>
    <cellStyle name="Normal 12 3 9" xfId="24889"/>
    <cellStyle name="Normal 12 30" xfId="24890"/>
    <cellStyle name="Normal 12 31" xfId="24891"/>
    <cellStyle name="Normal 12 32" xfId="24892"/>
    <cellStyle name="Normal 12 33" xfId="24893"/>
    <cellStyle name="Normal 12 34" xfId="24894"/>
    <cellStyle name="Normal 12 35" xfId="24895"/>
    <cellStyle name="Normal 12 36" xfId="24896"/>
    <cellStyle name="Normal 12 37" xfId="24897"/>
    <cellStyle name="Normal 12 38" xfId="24898"/>
    <cellStyle name="Normal 12 4" xfId="24899"/>
    <cellStyle name="Normal 12 4 10" xfId="24900"/>
    <cellStyle name="Normal 12 4 11" xfId="24901"/>
    <cellStyle name="Normal 12 4 12" xfId="24902"/>
    <cellStyle name="Normal 12 4 13" xfId="24903"/>
    <cellStyle name="Normal 12 4 14" xfId="24904"/>
    <cellStyle name="Normal 12 4 15" xfId="24905"/>
    <cellStyle name="Normal 12 4 16" xfId="24906"/>
    <cellStyle name="Normal 12 4 17" xfId="24907"/>
    <cellStyle name="Normal 12 4 18" xfId="24908"/>
    <cellStyle name="Normal 12 4 19" xfId="24909"/>
    <cellStyle name="Normal 12 4 2" xfId="24910"/>
    <cellStyle name="Normal 12 4 2 10" xfId="24911"/>
    <cellStyle name="Normal 12 4 2 11" xfId="24912"/>
    <cellStyle name="Normal 12 4 2 12" xfId="24913"/>
    <cellStyle name="Normal 12 4 2 13" xfId="24914"/>
    <cellStyle name="Normal 12 4 2 14" xfId="24915"/>
    <cellStyle name="Normal 12 4 2 15" xfId="24916"/>
    <cellStyle name="Normal 12 4 2 16" xfId="24917"/>
    <cellStyle name="Normal 12 4 2 17" xfId="24918"/>
    <cellStyle name="Normal 12 4 2 18" xfId="24919"/>
    <cellStyle name="Normal 12 4 2 19" xfId="24920"/>
    <cellStyle name="Normal 12 4 2 2" xfId="24921"/>
    <cellStyle name="Normal 12 4 2 20" xfId="24922"/>
    <cellStyle name="Normal 12 4 2 21" xfId="24923"/>
    <cellStyle name="Normal 12 4 2 22" xfId="24924"/>
    <cellStyle name="Normal 12 4 2 23" xfId="24925"/>
    <cellStyle name="Normal 12 4 2 24" xfId="24926"/>
    <cellStyle name="Normal 12 4 2 25" xfId="24927"/>
    <cellStyle name="Normal 12 4 2 26" xfId="24928"/>
    <cellStyle name="Normal 12 4 2 27" xfId="24929"/>
    <cellStyle name="Normal 12 4 2 3" xfId="24930"/>
    <cellStyle name="Normal 12 4 2 4" xfId="24931"/>
    <cellStyle name="Normal 12 4 2 5" xfId="24932"/>
    <cellStyle name="Normal 12 4 2 6" xfId="24933"/>
    <cellStyle name="Normal 12 4 2 7" xfId="24934"/>
    <cellStyle name="Normal 12 4 2 8" xfId="24935"/>
    <cellStyle name="Normal 12 4 2 9" xfId="24936"/>
    <cellStyle name="Normal 12 4 20" xfId="24937"/>
    <cellStyle name="Normal 12 4 21" xfId="24938"/>
    <cellStyle name="Normal 12 4 22" xfId="24939"/>
    <cellStyle name="Normal 12 4 23" xfId="24940"/>
    <cellStyle name="Normal 12 4 24" xfId="24941"/>
    <cellStyle name="Normal 12 4 25" xfId="24942"/>
    <cellStyle name="Normal 12 4 26" xfId="24943"/>
    <cellStyle name="Normal 12 4 27" xfId="24944"/>
    <cellStyle name="Normal 12 4 28" xfId="24945"/>
    <cellStyle name="Normal 12 4 29" xfId="24946"/>
    <cellStyle name="Normal 12 4 3" xfId="24947"/>
    <cellStyle name="Normal 12 4 3 10" xfId="24948"/>
    <cellStyle name="Normal 12 4 3 11" xfId="24949"/>
    <cellStyle name="Normal 12 4 3 12" xfId="24950"/>
    <cellStyle name="Normal 12 4 3 13" xfId="24951"/>
    <cellStyle name="Normal 12 4 3 14" xfId="24952"/>
    <cellStyle name="Normal 12 4 3 15" xfId="24953"/>
    <cellStyle name="Normal 12 4 3 16" xfId="24954"/>
    <cellStyle name="Normal 12 4 3 17" xfId="24955"/>
    <cellStyle name="Normal 12 4 3 18" xfId="24956"/>
    <cellStyle name="Normal 12 4 3 19" xfId="24957"/>
    <cellStyle name="Normal 12 4 3 2" xfId="24958"/>
    <cellStyle name="Normal 12 4 3 20" xfId="24959"/>
    <cellStyle name="Normal 12 4 3 21" xfId="24960"/>
    <cellStyle name="Normal 12 4 3 22" xfId="24961"/>
    <cellStyle name="Normal 12 4 3 23" xfId="24962"/>
    <cellStyle name="Normal 12 4 3 24" xfId="24963"/>
    <cellStyle name="Normal 12 4 3 25" xfId="24964"/>
    <cellStyle name="Normal 12 4 3 26" xfId="24965"/>
    <cellStyle name="Normal 12 4 3 27" xfId="24966"/>
    <cellStyle name="Normal 12 4 3 3" xfId="24967"/>
    <cellStyle name="Normal 12 4 3 4" xfId="24968"/>
    <cellStyle name="Normal 12 4 3 5" xfId="24969"/>
    <cellStyle name="Normal 12 4 3 6" xfId="24970"/>
    <cellStyle name="Normal 12 4 3 7" xfId="24971"/>
    <cellStyle name="Normal 12 4 3 8" xfId="24972"/>
    <cellStyle name="Normal 12 4 3 9" xfId="24973"/>
    <cellStyle name="Normal 12 4 30" xfId="24974"/>
    <cellStyle name="Normal 12 4 31" xfId="24975"/>
    <cellStyle name="Normal 12 4 32" xfId="24976"/>
    <cellStyle name="Normal 12 4 33" xfId="24977"/>
    <cellStyle name="Normal 12 4 34" xfId="24978"/>
    <cellStyle name="Normal 12 4 35" xfId="24979"/>
    <cellStyle name="Normal 12 4 36" xfId="24980"/>
    <cellStyle name="Normal 12 4 37" xfId="24981"/>
    <cellStyle name="Normal 12 4 38" xfId="24982"/>
    <cellStyle name="Normal 12 4 4" xfId="24983"/>
    <cellStyle name="Normal 12 4 5" xfId="24984"/>
    <cellStyle name="Normal 12 4 6" xfId="24985"/>
    <cellStyle name="Normal 12 4 7" xfId="24986"/>
    <cellStyle name="Normal 12 4 8" xfId="24987"/>
    <cellStyle name="Normal 12 4 9" xfId="24988"/>
    <cellStyle name="Normal 12 5" xfId="24989"/>
    <cellStyle name="Normal 12 6" xfId="24990"/>
    <cellStyle name="Normal 12 7" xfId="24991"/>
    <cellStyle name="Normal 12 8" xfId="24992"/>
    <cellStyle name="Normal 12 9" xfId="24993"/>
    <cellStyle name="Normal 13" xfId="24994"/>
    <cellStyle name="Normal 13 10" xfId="24995"/>
    <cellStyle name="Normal 13 11" xfId="24996"/>
    <cellStyle name="Normal 13 12" xfId="24997"/>
    <cellStyle name="Normal 13 13" xfId="24998"/>
    <cellStyle name="Normal 13 14" xfId="24999"/>
    <cellStyle name="Normal 13 15" xfId="25000"/>
    <cellStyle name="Normal 13 16" xfId="25001"/>
    <cellStyle name="Normal 13 17" xfId="25002"/>
    <cellStyle name="Normal 13 18" xfId="25003"/>
    <cellStyle name="Normal 13 19" xfId="25004"/>
    <cellStyle name="Normal 13 2" xfId="25005"/>
    <cellStyle name="Normal 13 20" xfId="25006"/>
    <cellStyle name="Normal 13 21" xfId="25007"/>
    <cellStyle name="Normal 13 22" xfId="25008"/>
    <cellStyle name="Normal 13 3" xfId="25009"/>
    <cellStyle name="Normal 13 4" xfId="25010"/>
    <cellStyle name="Normal 13 5" xfId="25011"/>
    <cellStyle name="Normal 13 6" xfId="25012"/>
    <cellStyle name="Normal 13 7" xfId="25013"/>
    <cellStyle name="Normal 13 8" xfId="25014"/>
    <cellStyle name="Normal 13 9" xfId="25015"/>
    <cellStyle name="Normal 14" xfId="25016"/>
    <cellStyle name="Normal 14 2" xfId="25017"/>
    <cellStyle name="Normal 15" xfId="25018"/>
    <cellStyle name="Normal 15 10" xfId="25019"/>
    <cellStyle name="Normal 15 11" xfId="25020"/>
    <cellStyle name="Normal 15 12" xfId="25021"/>
    <cellStyle name="Normal 15 13" xfId="25022"/>
    <cellStyle name="Normal 15 14" xfId="25023"/>
    <cellStyle name="Normal 15 15" xfId="25024"/>
    <cellStyle name="Normal 15 16" xfId="25025"/>
    <cellStyle name="Normal 15 17" xfId="25026"/>
    <cellStyle name="Normal 15 18" xfId="25027"/>
    <cellStyle name="Normal 15 19" xfId="25028"/>
    <cellStyle name="Normal 15 2" xfId="25029"/>
    <cellStyle name="Normal 15 20" xfId="25030"/>
    <cellStyle name="Normal 15 21" xfId="25031"/>
    <cellStyle name="Normal 15 22" xfId="25032"/>
    <cellStyle name="Normal 15 3" xfId="25033"/>
    <cellStyle name="Normal 15 4" xfId="25034"/>
    <cellStyle name="Normal 15 5" xfId="25035"/>
    <cellStyle name="Normal 15 6" xfId="25036"/>
    <cellStyle name="Normal 15 7" xfId="25037"/>
    <cellStyle name="Normal 15 8" xfId="25038"/>
    <cellStyle name="Normal 15 9" xfId="25039"/>
    <cellStyle name="Normal 16" xfId="25040"/>
    <cellStyle name="Normal 16 10" xfId="25041"/>
    <cellStyle name="Normal 16 11" xfId="25042"/>
    <cellStyle name="Normal 16 12" xfId="25043"/>
    <cellStyle name="Normal 16 13" xfId="25044"/>
    <cellStyle name="Normal 16 14" xfId="25045"/>
    <cellStyle name="Normal 16 15" xfId="25046"/>
    <cellStyle name="Normal 16 16" xfId="25047"/>
    <cellStyle name="Normal 16 17" xfId="25048"/>
    <cellStyle name="Normal 16 18" xfId="25049"/>
    <cellStyle name="Normal 16 19" xfId="25050"/>
    <cellStyle name="Normal 16 2" xfId="25051"/>
    <cellStyle name="Normal 16 20" xfId="25052"/>
    <cellStyle name="Normal 16 21" xfId="25053"/>
    <cellStyle name="Normal 16 22" xfId="25054"/>
    <cellStyle name="Normal 16 3" xfId="25055"/>
    <cellStyle name="Normal 16 4" xfId="25056"/>
    <cellStyle name="Normal 16 5" xfId="25057"/>
    <cellStyle name="Normal 16 6" xfId="25058"/>
    <cellStyle name="Normal 16 7" xfId="25059"/>
    <cellStyle name="Normal 16 8" xfId="25060"/>
    <cellStyle name="Normal 16 9" xfId="25061"/>
    <cellStyle name="Normal 17" xfId="25062"/>
    <cellStyle name="Normal 17 10" xfId="25063"/>
    <cellStyle name="Normal 17 11" xfId="25064"/>
    <cellStyle name="Normal 17 12" xfId="25065"/>
    <cellStyle name="Normal 17 13" xfId="25066"/>
    <cellStyle name="Normal 17 14" xfId="25067"/>
    <cellStyle name="Normal 17 15" xfId="25068"/>
    <cellStyle name="Normal 17 16" xfId="25069"/>
    <cellStyle name="Normal 17 17" xfId="25070"/>
    <cellStyle name="Normal 17 18" xfId="25071"/>
    <cellStyle name="Normal 17 19" xfId="25072"/>
    <cellStyle name="Normal 17 2" xfId="25073"/>
    <cellStyle name="Normal 17 20" xfId="25074"/>
    <cellStyle name="Normal 17 21" xfId="25075"/>
    <cellStyle name="Normal 17 22" xfId="25076"/>
    <cellStyle name="Normal 17 3" xfId="25077"/>
    <cellStyle name="Normal 17 4" xfId="25078"/>
    <cellStyle name="Normal 17 5" xfId="25079"/>
    <cellStyle name="Normal 17 6" xfId="25080"/>
    <cellStyle name="Normal 17 7" xfId="25081"/>
    <cellStyle name="Normal 17 8" xfId="25082"/>
    <cellStyle name="Normal 17 9" xfId="25083"/>
    <cellStyle name="Normal 18" xfId="25084"/>
    <cellStyle name="Normal 18 10" xfId="25085"/>
    <cellStyle name="Normal 18 11" xfId="25086"/>
    <cellStyle name="Normal 18 12" xfId="25087"/>
    <cellStyle name="Normal 18 13" xfId="25088"/>
    <cellStyle name="Normal 18 14" xfId="25089"/>
    <cellStyle name="Normal 18 15" xfId="25090"/>
    <cellStyle name="Normal 18 16" xfId="25091"/>
    <cellStyle name="Normal 18 17" xfId="25092"/>
    <cellStyle name="Normal 18 18" xfId="25093"/>
    <cellStyle name="Normal 18 19" xfId="25094"/>
    <cellStyle name="Normal 18 2" xfId="25095"/>
    <cellStyle name="Normal 18 20" xfId="25096"/>
    <cellStyle name="Normal 18 21" xfId="25097"/>
    <cellStyle name="Normal 18 22" xfId="25098"/>
    <cellStyle name="Normal 18 3" xfId="25099"/>
    <cellStyle name="Normal 18 4" xfId="25100"/>
    <cellStyle name="Normal 18 5" xfId="25101"/>
    <cellStyle name="Normal 18 6" xfId="25102"/>
    <cellStyle name="Normal 18 7" xfId="25103"/>
    <cellStyle name="Normal 18 8" xfId="25104"/>
    <cellStyle name="Normal 18 9" xfId="25105"/>
    <cellStyle name="Normal 19" xfId="25106"/>
    <cellStyle name="Normal 19 10" xfId="25107"/>
    <cellStyle name="Normal 19 11" xfId="25108"/>
    <cellStyle name="Normal 19 12" xfId="25109"/>
    <cellStyle name="Normal 19 13" xfId="25110"/>
    <cellStyle name="Normal 19 14" xfId="25111"/>
    <cellStyle name="Normal 19 15" xfId="25112"/>
    <cellStyle name="Normal 19 16" xfId="25113"/>
    <cellStyle name="Normal 19 17" xfId="25114"/>
    <cellStyle name="Normal 19 18" xfId="25115"/>
    <cellStyle name="Normal 19 19" xfId="25116"/>
    <cellStyle name="Normal 19 2" xfId="25117"/>
    <cellStyle name="Normal 19 2 10" xfId="25118"/>
    <cellStyle name="Normal 19 2 11" xfId="25119"/>
    <cellStyle name="Normal 19 2 12" xfId="25120"/>
    <cellStyle name="Normal 19 2 13" xfId="25121"/>
    <cellStyle name="Normal 19 2 14" xfId="25122"/>
    <cellStyle name="Normal 19 2 15" xfId="25123"/>
    <cellStyle name="Normal 19 2 16" xfId="25124"/>
    <cellStyle name="Normal 19 2 17" xfId="25125"/>
    <cellStyle name="Normal 19 2 18" xfId="25126"/>
    <cellStyle name="Normal 19 2 19" xfId="25127"/>
    <cellStyle name="Normal 19 2 2" xfId="25128"/>
    <cellStyle name="Normal 19 2 20" xfId="25129"/>
    <cellStyle name="Normal 19 2 21" xfId="25130"/>
    <cellStyle name="Normal 19 2 22" xfId="25131"/>
    <cellStyle name="Normal 19 2 3" xfId="25132"/>
    <cellStyle name="Normal 19 2 4" xfId="25133"/>
    <cellStyle name="Normal 19 2 5" xfId="25134"/>
    <cellStyle name="Normal 19 2 6" xfId="25135"/>
    <cellStyle name="Normal 19 2 7" xfId="25136"/>
    <cellStyle name="Normal 19 2 8" xfId="25137"/>
    <cellStyle name="Normal 19 2 9" xfId="25138"/>
    <cellStyle name="Normal 19 20" xfId="25139"/>
    <cellStyle name="Normal 19 21" xfId="25140"/>
    <cellStyle name="Normal 19 22" xfId="25141"/>
    <cellStyle name="Normal 19 23" xfId="25142"/>
    <cellStyle name="Normal 19 24" xfId="25143"/>
    <cellStyle name="Normal 19 25" xfId="25144"/>
    <cellStyle name="Normal 19 26" xfId="25145"/>
    <cellStyle name="Normal 19 27" xfId="25146"/>
    <cellStyle name="Normal 19 28" xfId="25147"/>
    <cellStyle name="Normal 19 3" xfId="25148"/>
    <cellStyle name="Normal 19 3 10" xfId="25149"/>
    <cellStyle name="Normal 19 3 11" xfId="25150"/>
    <cellStyle name="Normal 19 3 12" xfId="25151"/>
    <cellStyle name="Normal 19 3 13" xfId="25152"/>
    <cellStyle name="Normal 19 3 14" xfId="25153"/>
    <cellStyle name="Normal 19 3 15" xfId="25154"/>
    <cellStyle name="Normal 19 3 16" xfId="25155"/>
    <cellStyle name="Normal 19 3 17" xfId="25156"/>
    <cellStyle name="Normal 19 3 18" xfId="25157"/>
    <cellStyle name="Normal 19 3 19" xfId="25158"/>
    <cellStyle name="Normal 19 3 2" xfId="25159"/>
    <cellStyle name="Normal 19 3 20" xfId="25160"/>
    <cellStyle name="Normal 19 3 21" xfId="25161"/>
    <cellStyle name="Normal 19 3 22" xfId="25162"/>
    <cellStyle name="Normal 19 3 3" xfId="25163"/>
    <cellStyle name="Normal 19 3 4" xfId="25164"/>
    <cellStyle name="Normal 19 3 5" xfId="25165"/>
    <cellStyle name="Normal 19 3 6" xfId="25166"/>
    <cellStyle name="Normal 19 3 7" xfId="25167"/>
    <cellStyle name="Normal 19 3 8" xfId="25168"/>
    <cellStyle name="Normal 19 3 9" xfId="25169"/>
    <cellStyle name="Normal 19 4" xfId="25170"/>
    <cellStyle name="Normal 19 4 10" xfId="25171"/>
    <cellStyle name="Normal 19 4 11" xfId="25172"/>
    <cellStyle name="Normal 19 4 12" xfId="25173"/>
    <cellStyle name="Normal 19 4 13" xfId="25174"/>
    <cellStyle name="Normal 19 4 14" xfId="25175"/>
    <cellStyle name="Normal 19 4 15" xfId="25176"/>
    <cellStyle name="Normal 19 4 16" xfId="25177"/>
    <cellStyle name="Normal 19 4 17" xfId="25178"/>
    <cellStyle name="Normal 19 4 18" xfId="25179"/>
    <cellStyle name="Normal 19 4 19" xfId="25180"/>
    <cellStyle name="Normal 19 4 2" xfId="25181"/>
    <cellStyle name="Normal 19 4 20" xfId="25182"/>
    <cellStyle name="Normal 19 4 21" xfId="25183"/>
    <cellStyle name="Normal 19 4 22" xfId="25184"/>
    <cellStyle name="Normal 19 4 3" xfId="25185"/>
    <cellStyle name="Normal 19 4 4" xfId="25186"/>
    <cellStyle name="Normal 19 4 5" xfId="25187"/>
    <cellStyle name="Normal 19 4 6" xfId="25188"/>
    <cellStyle name="Normal 19 4 7" xfId="25189"/>
    <cellStyle name="Normal 19 4 8" xfId="25190"/>
    <cellStyle name="Normal 19 4 9" xfId="25191"/>
    <cellStyle name="Normal 19 5" xfId="25192"/>
    <cellStyle name="Normal 19 5 10" xfId="25193"/>
    <cellStyle name="Normal 19 5 11" xfId="25194"/>
    <cellStyle name="Normal 19 5 12" xfId="25195"/>
    <cellStyle name="Normal 19 5 13" xfId="25196"/>
    <cellStyle name="Normal 19 5 14" xfId="25197"/>
    <cellStyle name="Normal 19 5 15" xfId="25198"/>
    <cellStyle name="Normal 19 5 16" xfId="25199"/>
    <cellStyle name="Normal 19 5 17" xfId="25200"/>
    <cellStyle name="Normal 19 5 18" xfId="25201"/>
    <cellStyle name="Normal 19 5 19" xfId="25202"/>
    <cellStyle name="Normal 19 5 2" xfId="25203"/>
    <cellStyle name="Normal 19 5 20" xfId="25204"/>
    <cellStyle name="Normal 19 5 21" xfId="25205"/>
    <cellStyle name="Normal 19 5 22" xfId="25206"/>
    <cellStyle name="Normal 19 5 3" xfId="25207"/>
    <cellStyle name="Normal 19 5 4" xfId="25208"/>
    <cellStyle name="Normal 19 5 5" xfId="25209"/>
    <cellStyle name="Normal 19 5 6" xfId="25210"/>
    <cellStyle name="Normal 19 5 7" xfId="25211"/>
    <cellStyle name="Normal 19 5 8" xfId="25212"/>
    <cellStyle name="Normal 19 5 9" xfId="25213"/>
    <cellStyle name="Normal 19 6" xfId="25214"/>
    <cellStyle name="Normal 19 6 10" xfId="25215"/>
    <cellStyle name="Normal 19 6 11" xfId="25216"/>
    <cellStyle name="Normal 19 6 12" xfId="25217"/>
    <cellStyle name="Normal 19 6 13" xfId="25218"/>
    <cellStyle name="Normal 19 6 14" xfId="25219"/>
    <cellStyle name="Normal 19 6 15" xfId="25220"/>
    <cellStyle name="Normal 19 6 16" xfId="25221"/>
    <cellStyle name="Normal 19 6 17" xfId="25222"/>
    <cellStyle name="Normal 19 6 18" xfId="25223"/>
    <cellStyle name="Normal 19 6 19" xfId="25224"/>
    <cellStyle name="Normal 19 6 2" xfId="25225"/>
    <cellStyle name="Normal 19 6 20" xfId="25226"/>
    <cellStyle name="Normal 19 6 21" xfId="25227"/>
    <cellStyle name="Normal 19 6 22" xfId="25228"/>
    <cellStyle name="Normal 19 6 3" xfId="25229"/>
    <cellStyle name="Normal 19 6 4" xfId="25230"/>
    <cellStyle name="Normal 19 6 5" xfId="25231"/>
    <cellStyle name="Normal 19 6 6" xfId="25232"/>
    <cellStyle name="Normal 19 6 7" xfId="25233"/>
    <cellStyle name="Normal 19 6 8" xfId="25234"/>
    <cellStyle name="Normal 19 6 9" xfId="25235"/>
    <cellStyle name="Normal 19 7" xfId="25236"/>
    <cellStyle name="Normal 19 8" xfId="25237"/>
    <cellStyle name="Normal 19 9" xfId="25238"/>
    <cellStyle name="Normal 2" xfId="4"/>
    <cellStyle name="Normal 2 10" xfId="9"/>
    <cellStyle name="Normal 2 11" xfId="25239"/>
    <cellStyle name="Normal 2 11 10" xfId="25240"/>
    <cellStyle name="Normal 2 11 11" xfId="25241"/>
    <cellStyle name="Normal 2 11 12" xfId="25242"/>
    <cellStyle name="Normal 2 11 13" xfId="25243"/>
    <cellStyle name="Normal 2 11 14" xfId="25244"/>
    <cellStyle name="Normal 2 11 15" xfId="25245"/>
    <cellStyle name="Normal 2 11 16" xfId="25246"/>
    <cellStyle name="Normal 2 11 17" xfId="25247"/>
    <cellStyle name="Normal 2 11 18" xfId="25248"/>
    <cellStyle name="Normal 2 11 19" xfId="25249"/>
    <cellStyle name="Normal 2 11 2" xfId="25250"/>
    <cellStyle name="Normal 2 11 20" xfId="25251"/>
    <cellStyle name="Normal 2 11 21" xfId="25252"/>
    <cellStyle name="Normal 2 11 22" xfId="25253"/>
    <cellStyle name="Normal 2 11 23" xfId="25254"/>
    <cellStyle name="Normal 2 11 24" xfId="25255"/>
    <cellStyle name="Normal 2 11 25" xfId="25256"/>
    <cellStyle name="Normal 2 11 26" xfId="25257"/>
    <cellStyle name="Normal 2 11 27" xfId="25258"/>
    <cellStyle name="Normal 2 11 28" xfId="25259"/>
    <cellStyle name="Normal 2 11 3" xfId="25260"/>
    <cellStyle name="Normal 2 11 4" xfId="25261"/>
    <cellStyle name="Normal 2 11 5" xfId="25262"/>
    <cellStyle name="Normal 2 11 6" xfId="25263"/>
    <cellStyle name="Normal 2 11 7" xfId="25264"/>
    <cellStyle name="Normal 2 11 8" xfId="25265"/>
    <cellStyle name="Normal 2 11 9" xfId="25266"/>
    <cellStyle name="Normal 2 12" xfId="25267"/>
    <cellStyle name="Normal 2 12 10" xfId="25268"/>
    <cellStyle name="Normal 2 12 11" xfId="25269"/>
    <cellStyle name="Normal 2 12 12" xfId="25270"/>
    <cellStyle name="Normal 2 12 13" xfId="25271"/>
    <cellStyle name="Normal 2 12 14" xfId="25272"/>
    <cellStyle name="Normal 2 12 15" xfId="25273"/>
    <cellStyle name="Normal 2 12 16" xfId="25274"/>
    <cellStyle name="Normal 2 12 17" xfId="25275"/>
    <cellStyle name="Normal 2 12 18" xfId="25276"/>
    <cellStyle name="Normal 2 12 19" xfId="25277"/>
    <cellStyle name="Normal 2 12 2" xfId="25278"/>
    <cellStyle name="Normal 2 12 20" xfId="25279"/>
    <cellStyle name="Normal 2 12 21" xfId="25280"/>
    <cellStyle name="Normal 2 12 22" xfId="25281"/>
    <cellStyle name="Normal 2 12 23" xfId="25282"/>
    <cellStyle name="Normal 2 12 24" xfId="25283"/>
    <cellStyle name="Normal 2 12 25" xfId="25284"/>
    <cellStyle name="Normal 2 12 26" xfId="25285"/>
    <cellStyle name="Normal 2 12 27" xfId="25286"/>
    <cellStyle name="Normal 2 12 28" xfId="25287"/>
    <cellStyle name="Normal 2 12 3" xfId="25288"/>
    <cellStyle name="Normal 2 12 4" xfId="25289"/>
    <cellStyle name="Normal 2 12 5" xfId="25290"/>
    <cellStyle name="Normal 2 12 6" xfId="25291"/>
    <cellStyle name="Normal 2 12 7" xfId="25292"/>
    <cellStyle name="Normal 2 12 8" xfId="25293"/>
    <cellStyle name="Normal 2 12 9" xfId="25294"/>
    <cellStyle name="Normal 2 13" xfId="25295"/>
    <cellStyle name="Normal 2 13 10" xfId="25296"/>
    <cellStyle name="Normal 2 13 11" xfId="25297"/>
    <cellStyle name="Normal 2 13 12" xfId="25298"/>
    <cellStyle name="Normal 2 13 13" xfId="25299"/>
    <cellStyle name="Normal 2 13 14" xfId="25300"/>
    <cellStyle name="Normal 2 13 15" xfId="25301"/>
    <cellStyle name="Normal 2 13 16" xfId="25302"/>
    <cellStyle name="Normal 2 13 17" xfId="25303"/>
    <cellStyle name="Normal 2 13 18" xfId="25304"/>
    <cellStyle name="Normal 2 13 19" xfId="25305"/>
    <cellStyle name="Normal 2 13 2" xfId="25306"/>
    <cellStyle name="Normal 2 13 20" xfId="25307"/>
    <cellStyle name="Normal 2 13 21" xfId="25308"/>
    <cellStyle name="Normal 2 13 22" xfId="25309"/>
    <cellStyle name="Normal 2 13 23" xfId="25310"/>
    <cellStyle name="Normal 2 13 24" xfId="25311"/>
    <cellStyle name="Normal 2 13 25" xfId="25312"/>
    <cellStyle name="Normal 2 13 26" xfId="25313"/>
    <cellStyle name="Normal 2 13 27" xfId="25314"/>
    <cellStyle name="Normal 2 13 28" xfId="25315"/>
    <cellStyle name="Normal 2 13 3" xfId="25316"/>
    <cellStyle name="Normal 2 13 4" xfId="25317"/>
    <cellStyle name="Normal 2 13 5" xfId="25318"/>
    <cellStyle name="Normal 2 13 6" xfId="25319"/>
    <cellStyle name="Normal 2 13 7" xfId="25320"/>
    <cellStyle name="Normal 2 13 8" xfId="25321"/>
    <cellStyle name="Normal 2 13 9" xfId="25322"/>
    <cellStyle name="Normal 2 14" xfId="25323"/>
    <cellStyle name="Normal 2 14 10" xfId="25324"/>
    <cellStyle name="Normal 2 14 11" xfId="25325"/>
    <cellStyle name="Normal 2 14 12" xfId="25326"/>
    <cellStyle name="Normal 2 14 13" xfId="25327"/>
    <cellStyle name="Normal 2 14 14" xfId="25328"/>
    <cellStyle name="Normal 2 14 15" xfId="25329"/>
    <cellStyle name="Normal 2 14 16" xfId="25330"/>
    <cellStyle name="Normal 2 14 17" xfId="25331"/>
    <cellStyle name="Normal 2 14 18" xfId="25332"/>
    <cellStyle name="Normal 2 14 19" xfId="25333"/>
    <cellStyle name="Normal 2 14 2" xfId="25334"/>
    <cellStyle name="Normal 2 14 20" xfId="25335"/>
    <cellStyle name="Normal 2 14 21" xfId="25336"/>
    <cellStyle name="Normal 2 14 22" xfId="25337"/>
    <cellStyle name="Normal 2 14 23" xfId="25338"/>
    <cellStyle name="Normal 2 14 24" xfId="25339"/>
    <cellStyle name="Normal 2 14 25" xfId="25340"/>
    <cellStyle name="Normal 2 14 26" xfId="25341"/>
    <cellStyle name="Normal 2 14 27" xfId="25342"/>
    <cellStyle name="Normal 2 14 28" xfId="25343"/>
    <cellStyle name="Normal 2 14 3" xfId="25344"/>
    <cellStyle name="Normal 2 14 4" xfId="25345"/>
    <cellStyle name="Normal 2 14 5" xfId="25346"/>
    <cellStyle name="Normal 2 14 6" xfId="25347"/>
    <cellStyle name="Normal 2 14 7" xfId="25348"/>
    <cellStyle name="Normal 2 14 8" xfId="25349"/>
    <cellStyle name="Normal 2 14 9" xfId="25350"/>
    <cellStyle name="Normal 2 15" xfId="25351"/>
    <cellStyle name="Normal 2 16" xfId="25352"/>
    <cellStyle name="Normal 2 17" xfId="25353"/>
    <cellStyle name="Normal 2 18" xfId="25354"/>
    <cellStyle name="Normal 2 19" xfId="25355"/>
    <cellStyle name="Normal 2 2" xfId="5"/>
    <cellStyle name="Normal 2 2 10" xfId="25356"/>
    <cellStyle name="Normal 2 2 100" xfId="25357"/>
    <cellStyle name="Normal 2 2 101" xfId="25358"/>
    <cellStyle name="Normal 2 2 102" xfId="25359"/>
    <cellStyle name="Normal 2 2 103" xfId="25360"/>
    <cellStyle name="Normal 2 2 104" xfId="25361"/>
    <cellStyle name="Normal 2 2 105" xfId="25362"/>
    <cellStyle name="Normal 2 2 106" xfId="25363"/>
    <cellStyle name="Normal 2 2 107" xfId="25364"/>
    <cellStyle name="Normal 2 2 108" xfId="25365"/>
    <cellStyle name="Normal 2 2 109" xfId="25366"/>
    <cellStyle name="Normal 2 2 11" xfId="25367"/>
    <cellStyle name="Normal 2 2 110" xfId="25368"/>
    <cellStyle name="Normal 2 2 111" xfId="25369"/>
    <cellStyle name="Normal 2 2 112" xfId="25370"/>
    <cellStyle name="Normal 2 2 12" xfId="25371"/>
    <cellStyle name="Normal 2 2 12 10" xfId="25372"/>
    <cellStyle name="Normal 2 2 12 11" xfId="25373"/>
    <cellStyle name="Normal 2 2 12 2" xfId="25374"/>
    <cellStyle name="Normal 2 2 12 2 10" xfId="25375"/>
    <cellStyle name="Normal 2 2 12 2 10 10" xfId="25376"/>
    <cellStyle name="Normal 2 2 12 2 10 11" xfId="25377"/>
    <cellStyle name="Normal 2 2 12 2 10 12" xfId="25378"/>
    <cellStyle name="Normal 2 2 12 2 10 13" xfId="25379"/>
    <cellStyle name="Normal 2 2 12 2 10 14" xfId="25380"/>
    <cellStyle name="Normal 2 2 12 2 10 15" xfId="25381"/>
    <cellStyle name="Normal 2 2 12 2 10 16" xfId="25382"/>
    <cellStyle name="Normal 2 2 12 2 10 17" xfId="25383"/>
    <cellStyle name="Normal 2 2 12 2 10 18" xfId="25384"/>
    <cellStyle name="Normal 2 2 12 2 10 19" xfId="25385"/>
    <cellStyle name="Normal 2 2 12 2 10 2" xfId="25386"/>
    <cellStyle name="Normal 2 2 12 2 10 20" xfId="25387"/>
    <cellStyle name="Normal 2 2 12 2 10 21" xfId="25388"/>
    <cellStyle name="Normal 2 2 12 2 10 22" xfId="25389"/>
    <cellStyle name="Normal 2 2 12 2 10 3" xfId="25390"/>
    <cellStyle name="Normal 2 2 12 2 10 4" xfId="25391"/>
    <cellStyle name="Normal 2 2 12 2 10 5" xfId="25392"/>
    <cellStyle name="Normal 2 2 12 2 10 6" xfId="25393"/>
    <cellStyle name="Normal 2 2 12 2 10 7" xfId="25394"/>
    <cellStyle name="Normal 2 2 12 2 10 8" xfId="25395"/>
    <cellStyle name="Normal 2 2 12 2 10 9" xfId="25396"/>
    <cellStyle name="Normal 2 2 12 2 11" xfId="25397"/>
    <cellStyle name="Normal 2 2 12 2 11 10" xfId="25398"/>
    <cellStyle name="Normal 2 2 12 2 11 11" xfId="25399"/>
    <cellStyle name="Normal 2 2 12 2 11 12" xfId="25400"/>
    <cellStyle name="Normal 2 2 12 2 11 13" xfId="25401"/>
    <cellStyle name="Normal 2 2 12 2 11 14" xfId="25402"/>
    <cellStyle name="Normal 2 2 12 2 11 15" xfId="25403"/>
    <cellStyle name="Normal 2 2 12 2 11 16" xfId="25404"/>
    <cellStyle name="Normal 2 2 12 2 11 17" xfId="25405"/>
    <cellStyle name="Normal 2 2 12 2 11 18" xfId="25406"/>
    <cellStyle name="Normal 2 2 12 2 11 19" xfId="25407"/>
    <cellStyle name="Normal 2 2 12 2 11 2" xfId="25408"/>
    <cellStyle name="Normal 2 2 12 2 11 20" xfId="25409"/>
    <cellStyle name="Normal 2 2 12 2 11 21" xfId="25410"/>
    <cellStyle name="Normal 2 2 12 2 11 22" xfId="25411"/>
    <cellStyle name="Normal 2 2 12 2 11 3" xfId="25412"/>
    <cellStyle name="Normal 2 2 12 2 11 4" xfId="25413"/>
    <cellStyle name="Normal 2 2 12 2 11 5" xfId="25414"/>
    <cellStyle name="Normal 2 2 12 2 11 6" xfId="25415"/>
    <cellStyle name="Normal 2 2 12 2 11 7" xfId="25416"/>
    <cellStyle name="Normal 2 2 12 2 11 8" xfId="25417"/>
    <cellStyle name="Normal 2 2 12 2 11 9" xfId="25418"/>
    <cellStyle name="Normal 2 2 12 2 12" xfId="25419"/>
    <cellStyle name="Normal 2 2 12 2 13" xfId="25420"/>
    <cellStyle name="Normal 2 2 12 2 14" xfId="25421"/>
    <cellStyle name="Normal 2 2 12 2 15" xfId="25422"/>
    <cellStyle name="Normal 2 2 12 2 16" xfId="25423"/>
    <cellStyle name="Normal 2 2 12 2 17" xfId="25424"/>
    <cellStyle name="Normal 2 2 12 2 18" xfId="25425"/>
    <cellStyle name="Normal 2 2 12 2 19" xfId="25426"/>
    <cellStyle name="Normal 2 2 12 2 2" xfId="25427"/>
    <cellStyle name="Normal 2 2 12 2 2 2" xfId="25428"/>
    <cellStyle name="Normal 2 2 12 2 2 2 10" xfId="25429"/>
    <cellStyle name="Normal 2 2 12 2 2 2 11" xfId="25430"/>
    <cellStyle name="Normal 2 2 12 2 2 2 12" xfId="25431"/>
    <cellStyle name="Normal 2 2 12 2 2 2 13" xfId="25432"/>
    <cellStyle name="Normal 2 2 12 2 2 2 14" xfId="25433"/>
    <cellStyle name="Normal 2 2 12 2 2 2 15" xfId="25434"/>
    <cellStyle name="Normal 2 2 12 2 2 2 16" xfId="25435"/>
    <cellStyle name="Normal 2 2 12 2 2 2 17" xfId="25436"/>
    <cellStyle name="Normal 2 2 12 2 2 2 18" xfId="25437"/>
    <cellStyle name="Normal 2 2 12 2 2 2 19" xfId="25438"/>
    <cellStyle name="Normal 2 2 12 2 2 2 2" xfId="25439"/>
    <cellStyle name="Normal 2 2 12 2 2 2 20" xfId="25440"/>
    <cellStyle name="Normal 2 2 12 2 2 2 21" xfId="25441"/>
    <cellStyle name="Normal 2 2 12 2 2 2 22" xfId="25442"/>
    <cellStyle name="Normal 2 2 12 2 2 2 3" xfId="25443"/>
    <cellStyle name="Normal 2 2 12 2 2 2 4" xfId="25444"/>
    <cellStyle name="Normal 2 2 12 2 2 2 5" xfId="25445"/>
    <cellStyle name="Normal 2 2 12 2 2 2 6" xfId="25446"/>
    <cellStyle name="Normal 2 2 12 2 2 2 7" xfId="25447"/>
    <cellStyle name="Normal 2 2 12 2 2 2 8" xfId="25448"/>
    <cellStyle name="Normal 2 2 12 2 2 2 9" xfId="25449"/>
    <cellStyle name="Normal 2 2 12 2 20" xfId="25450"/>
    <cellStyle name="Normal 2 2 12 2 21" xfId="25451"/>
    <cellStyle name="Normal 2 2 12 2 22" xfId="25452"/>
    <cellStyle name="Normal 2 2 12 2 23" xfId="25453"/>
    <cellStyle name="Normal 2 2 12 2 24" xfId="25454"/>
    <cellStyle name="Normal 2 2 12 2 25" xfId="25455"/>
    <cellStyle name="Normal 2 2 12 2 26" xfId="25456"/>
    <cellStyle name="Normal 2 2 12 2 27" xfId="25457"/>
    <cellStyle name="Normal 2 2 12 2 28" xfId="25458"/>
    <cellStyle name="Normal 2 2 12 2 29" xfId="25459"/>
    <cellStyle name="Normal 2 2 12 2 3" xfId="25460"/>
    <cellStyle name="Normal 2 2 12 2 3 10" xfId="25461"/>
    <cellStyle name="Normal 2 2 12 2 3 11" xfId="25462"/>
    <cellStyle name="Normal 2 2 12 2 3 12" xfId="25463"/>
    <cellStyle name="Normal 2 2 12 2 3 13" xfId="25464"/>
    <cellStyle name="Normal 2 2 12 2 3 14" xfId="25465"/>
    <cellStyle name="Normal 2 2 12 2 3 15" xfId="25466"/>
    <cellStyle name="Normal 2 2 12 2 3 16" xfId="25467"/>
    <cellStyle name="Normal 2 2 12 2 3 17" xfId="25468"/>
    <cellStyle name="Normal 2 2 12 2 3 18" xfId="25469"/>
    <cellStyle name="Normal 2 2 12 2 3 19" xfId="25470"/>
    <cellStyle name="Normal 2 2 12 2 3 2" xfId="25471"/>
    <cellStyle name="Normal 2 2 12 2 3 20" xfId="25472"/>
    <cellStyle name="Normal 2 2 12 2 3 21" xfId="25473"/>
    <cellStyle name="Normal 2 2 12 2 3 22" xfId="25474"/>
    <cellStyle name="Normal 2 2 12 2 3 3" xfId="25475"/>
    <cellStyle name="Normal 2 2 12 2 3 4" xfId="25476"/>
    <cellStyle name="Normal 2 2 12 2 3 5" xfId="25477"/>
    <cellStyle name="Normal 2 2 12 2 3 6" xfId="25478"/>
    <cellStyle name="Normal 2 2 12 2 3 7" xfId="25479"/>
    <cellStyle name="Normal 2 2 12 2 3 8" xfId="25480"/>
    <cellStyle name="Normal 2 2 12 2 3 9" xfId="25481"/>
    <cellStyle name="Normal 2 2 12 2 30" xfId="25482"/>
    <cellStyle name="Normal 2 2 12 2 31" xfId="25483"/>
    <cellStyle name="Normal 2 2 12 2 32" xfId="25484"/>
    <cellStyle name="Normal 2 2 12 2 4" xfId="25485"/>
    <cellStyle name="Normal 2 2 12 2 4 10" xfId="25486"/>
    <cellStyle name="Normal 2 2 12 2 4 11" xfId="25487"/>
    <cellStyle name="Normal 2 2 12 2 4 12" xfId="25488"/>
    <cellStyle name="Normal 2 2 12 2 4 13" xfId="25489"/>
    <cellStyle name="Normal 2 2 12 2 4 14" xfId="25490"/>
    <cellStyle name="Normal 2 2 12 2 4 15" xfId="25491"/>
    <cellStyle name="Normal 2 2 12 2 4 16" xfId="25492"/>
    <cellStyle name="Normal 2 2 12 2 4 17" xfId="25493"/>
    <cellStyle name="Normal 2 2 12 2 4 18" xfId="25494"/>
    <cellStyle name="Normal 2 2 12 2 4 19" xfId="25495"/>
    <cellStyle name="Normal 2 2 12 2 4 2" xfId="25496"/>
    <cellStyle name="Normal 2 2 12 2 4 20" xfId="25497"/>
    <cellStyle name="Normal 2 2 12 2 4 21" xfId="25498"/>
    <cellStyle name="Normal 2 2 12 2 4 22" xfId="25499"/>
    <cellStyle name="Normal 2 2 12 2 4 3" xfId="25500"/>
    <cellStyle name="Normal 2 2 12 2 4 4" xfId="25501"/>
    <cellStyle name="Normal 2 2 12 2 4 5" xfId="25502"/>
    <cellStyle name="Normal 2 2 12 2 4 6" xfId="25503"/>
    <cellStyle name="Normal 2 2 12 2 4 7" xfId="25504"/>
    <cellStyle name="Normal 2 2 12 2 4 8" xfId="25505"/>
    <cellStyle name="Normal 2 2 12 2 4 9" xfId="25506"/>
    <cellStyle name="Normal 2 2 12 2 5" xfId="25507"/>
    <cellStyle name="Normal 2 2 12 2 5 10" xfId="25508"/>
    <cellStyle name="Normal 2 2 12 2 5 11" xfId="25509"/>
    <cellStyle name="Normal 2 2 12 2 5 12" xfId="25510"/>
    <cellStyle name="Normal 2 2 12 2 5 13" xfId="25511"/>
    <cellStyle name="Normal 2 2 12 2 5 14" xfId="25512"/>
    <cellStyle name="Normal 2 2 12 2 5 15" xfId="25513"/>
    <cellStyle name="Normal 2 2 12 2 5 16" xfId="25514"/>
    <cellStyle name="Normal 2 2 12 2 5 17" xfId="25515"/>
    <cellStyle name="Normal 2 2 12 2 5 18" xfId="25516"/>
    <cellStyle name="Normal 2 2 12 2 5 19" xfId="25517"/>
    <cellStyle name="Normal 2 2 12 2 5 2" xfId="25518"/>
    <cellStyle name="Normal 2 2 12 2 5 20" xfId="25519"/>
    <cellStyle name="Normal 2 2 12 2 5 21" xfId="25520"/>
    <cellStyle name="Normal 2 2 12 2 5 22" xfId="25521"/>
    <cellStyle name="Normal 2 2 12 2 5 3" xfId="25522"/>
    <cellStyle name="Normal 2 2 12 2 5 4" xfId="25523"/>
    <cellStyle name="Normal 2 2 12 2 5 5" xfId="25524"/>
    <cellStyle name="Normal 2 2 12 2 5 6" xfId="25525"/>
    <cellStyle name="Normal 2 2 12 2 5 7" xfId="25526"/>
    <cellStyle name="Normal 2 2 12 2 5 8" xfId="25527"/>
    <cellStyle name="Normal 2 2 12 2 5 9" xfId="25528"/>
    <cellStyle name="Normal 2 2 12 2 6" xfId="25529"/>
    <cellStyle name="Normal 2 2 12 2 6 10" xfId="25530"/>
    <cellStyle name="Normal 2 2 12 2 6 11" xfId="25531"/>
    <cellStyle name="Normal 2 2 12 2 6 12" xfId="25532"/>
    <cellStyle name="Normal 2 2 12 2 6 13" xfId="25533"/>
    <cellStyle name="Normal 2 2 12 2 6 14" xfId="25534"/>
    <cellStyle name="Normal 2 2 12 2 6 15" xfId="25535"/>
    <cellStyle name="Normal 2 2 12 2 6 16" xfId="25536"/>
    <cellStyle name="Normal 2 2 12 2 6 17" xfId="25537"/>
    <cellStyle name="Normal 2 2 12 2 6 18" xfId="25538"/>
    <cellStyle name="Normal 2 2 12 2 6 19" xfId="25539"/>
    <cellStyle name="Normal 2 2 12 2 6 2" xfId="25540"/>
    <cellStyle name="Normal 2 2 12 2 6 20" xfId="25541"/>
    <cellStyle name="Normal 2 2 12 2 6 21" xfId="25542"/>
    <cellStyle name="Normal 2 2 12 2 6 22" xfId="25543"/>
    <cellStyle name="Normal 2 2 12 2 6 3" xfId="25544"/>
    <cellStyle name="Normal 2 2 12 2 6 4" xfId="25545"/>
    <cellStyle name="Normal 2 2 12 2 6 5" xfId="25546"/>
    <cellStyle name="Normal 2 2 12 2 6 6" xfId="25547"/>
    <cellStyle name="Normal 2 2 12 2 6 7" xfId="25548"/>
    <cellStyle name="Normal 2 2 12 2 6 8" xfId="25549"/>
    <cellStyle name="Normal 2 2 12 2 6 9" xfId="25550"/>
    <cellStyle name="Normal 2 2 12 2 7" xfId="25551"/>
    <cellStyle name="Normal 2 2 12 2 7 10" xfId="25552"/>
    <cellStyle name="Normal 2 2 12 2 7 11" xfId="25553"/>
    <cellStyle name="Normal 2 2 12 2 7 12" xfId="25554"/>
    <cellStyle name="Normal 2 2 12 2 7 13" xfId="25555"/>
    <cellStyle name="Normal 2 2 12 2 7 14" xfId="25556"/>
    <cellStyle name="Normal 2 2 12 2 7 15" xfId="25557"/>
    <cellStyle name="Normal 2 2 12 2 7 16" xfId="25558"/>
    <cellStyle name="Normal 2 2 12 2 7 17" xfId="25559"/>
    <cellStyle name="Normal 2 2 12 2 7 18" xfId="25560"/>
    <cellStyle name="Normal 2 2 12 2 7 19" xfId="25561"/>
    <cellStyle name="Normal 2 2 12 2 7 2" xfId="25562"/>
    <cellStyle name="Normal 2 2 12 2 7 20" xfId="25563"/>
    <cellStyle name="Normal 2 2 12 2 7 21" xfId="25564"/>
    <cellStyle name="Normal 2 2 12 2 7 22" xfId="25565"/>
    <cellStyle name="Normal 2 2 12 2 7 3" xfId="25566"/>
    <cellStyle name="Normal 2 2 12 2 7 4" xfId="25567"/>
    <cellStyle name="Normal 2 2 12 2 7 5" xfId="25568"/>
    <cellStyle name="Normal 2 2 12 2 7 6" xfId="25569"/>
    <cellStyle name="Normal 2 2 12 2 7 7" xfId="25570"/>
    <cellStyle name="Normal 2 2 12 2 7 8" xfId="25571"/>
    <cellStyle name="Normal 2 2 12 2 7 9" xfId="25572"/>
    <cellStyle name="Normal 2 2 12 2 8" xfId="25573"/>
    <cellStyle name="Normal 2 2 12 2 8 10" xfId="25574"/>
    <cellStyle name="Normal 2 2 12 2 8 11" xfId="25575"/>
    <cellStyle name="Normal 2 2 12 2 8 12" xfId="25576"/>
    <cellStyle name="Normal 2 2 12 2 8 13" xfId="25577"/>
    <cellStyle name="Normal 2 2 12 2 8 14" xfId="25578"/>
    <cellStyle name="Normal 2 2 12 2 8 15" xfId="25579"/>
    <cellStyle name="Normal 2 2 12 2 8 16" xfId="25580"/>
    <cellStyle name="Normal 2 2 12 2 8 17" xfId="25581"/>
    <cellStyle name="Normal 2 2 12 2 8 18" xfId="25582"/>
    <cellStyle name="Normal 2 2 12 2 8 19" xfId="25583"/>
    <cellStyle name="Normal 2 2 12 2 8 2" xfId="25584"/>
    <cellStyle name="Normal 2 2 12 2 8 20" xfId="25585"/>
    <cellStyle name="Normal 2 2 12 2 8 21" xfId="25586"/>
    <cellStyle name="Normal 2 2 12 2 8 22" xfId="25587"/>
    <cellStyle name="Normal 2 2 12 2 8 3" xfId="25588"/>
    <cellStyle name="Normal 2 2 12 2 8 4" xfId="25589"/>
    <cellStyle name="Normal 2 2 12 2 8 5" xfId="25590"/>
    <cellStyle name="Normal 2 2 12 2 8 6" xfId="25591"/>
    <cellStyle name="Normal 2 2 12 2 8 7" xfId="25592"/>
    <cellStyle name="Normal 2 2 12 2 8 8" xfId="25593"/>
    <cellStyle name="Normal 2 2 12 2 8 9" xfId="25594"/>
    <cellStyle name="Normal 2 2 12 2 9" xfId="25595"/>
    <cellStyle name="Normal 2 2 12 2 9 10" xfId="25596"/>
    <cellStyle name="Normal 2 2 12 2 9 11" xfId="25597"/>
    <cellStyle name="Normal 2 2 12 2 9 12" xfId="25598"/>
    <cellStyle name="Normal 2 2 12 2 9 13" xfId="25599"/>
    <cellStyle name="Normal 2 2 12 2 9 14" xfId="25600"/>
    <cellStyle name="Normal 2 2 12 2 9 15" xfId="25601"/>
    <cellStyle name="Normal 2 2 12 2 9 16" xfId="25602"/>
    <cellStyle name="Normal 2 2 12 2 9 17" xfId="25603"/>
    <cellStyle name="Normal 2 2 12 2 9 18" xfId="25604"/>
    <cellStyle name="Normal 2 2 12 2 9 19" xfId="25605"/>
    <cellStyle name="Normal 2 2 12 2 9 2" xfId="25606"/>
    <cellStyle name="Normal 2 2 12 2 9 20" xfId="25607"/>
    <cellStyle name="Normal 2 2 12 2 9 21" xfId="25608"/>
    <cellStyle name="Normal 2 2 12 2 9 22" xfId="25609"/>
    <cellStyle name="Normal 2 2 12 2 9 3" xfId="25610"/>
    <cellStyle name="Normal 2 2 12 2 9 4" xfId="25611"/>
    <cellStyle name="Normal 2 2 12 2 9 5" xfId="25612"/>
    <cellStyle name="Normal 2 2 12 2 9 6" xfId="25613"/>
    <cellStyle name="Normal 2 2 12 2 9 7" xfId="25614"/>
    <cellStyle name="Normal 2 2 12 2 9 8" xfId="25615"/>
    <cellStyle name="Normal 2 2 12 2 9 9" xfId="25616"/>
    <cellStyle name="Normal 2 2 12 3" xfId="25617"/>
    <cellStyle name="Normal 2 2 12 3 10" xfId="25618"/>
    <cellStyle name="Normal 2 2 12 3 11" xfId="25619"/>
    <cellStyle name="Normal 2 2 12 3 12" xfId="25620"/>
    <cellStyle name="Normal 2 2 12 3 13" xfId="25621"/>
    <cellStyle name="Normal 2 2 12 3 14" xfId="25622"/>
    <cellStyle name="Normal 2 2 12 3 15" xfId="25623"/>
    <cellStyle name="Normal 2 2 12 3 16" xfId="25624"/>
    <cellStyle name="Normal 2 2 12 3 17" xfId="25625"/>
    <cellStyle name="Normal 2 2 12 3 18" xfId="25626"/>
    <cellStyle name="Normal 2 2 12 3 19" xfId="25627"/>
    <cellStyle name="Normal 2 2 12 3 2" xfId="25628"/>
    <cellStyle name="Normal 2 2 12 3 20" xfId="25629"/>
    <cellStyle name="Normal 2 2 12 3 21" xfId="25630"/>
    <cellStyle name="Normal 2 2 12 3 22" xfId="25631"/>
    <cellStyle name="Normal 2 2 12 3 23" xfId="25632"/>
    <cellStyle name="Normal 2 2 12 3 3" xfId="25633"/>
    <cellStyle name="Normal 2 2 12 3 4" xfId="25634"/>
    <cellStyle name="Normal 2 2 12 3 5" xfId="25635"/>
    <cellStyle name="Normal 2 2 12 3 6" xfId="25636"/>
    <cellStyle name="Normal 2 2 12 3 7" xfId="25637"/>
    <cellStyle name="Normal 2 2 12 3 8" xfId="25638"/>
    <cellStyle name="Normal 2 2 12 3 9" xfId="25639"/>
    <cellStyle name="Normal 2 2 12 4" xfId="25640"/>
    <cellStyle name="Normal 2 2 12 5" xfId="25641"/>
    <cellStyle name="Normal 2 2 12 6" xfId="25642"/>
    <cellStyle name="Normal 2 2 12 7" xfId="25643"/>
    <cellStyle name="Normal 2 2 12 8" xfId="25644"/>
    <cellStyle name="Normal 2 2 12 9" xfId="25645"/>
    <cellStyle name="Normal 2 2 13" xfId="25646"/>
    <cellStyle name="Normal 2 2 13 10" xfId="25647"/>
    <cellStyle name="Normal 2 2 13 11" xfId="25648"/>
    <cellStyle name="Normal 2 2 13 12" xfId="25649"/>
    <cellStyle name="Normal 2 2 13 13" xfId="25650"/>
    <cellStyle name="Normal 2 2 13 14" xfId="25651"/>
    <cellStyle name="Normal 2 2 13 15" xfId="25652"/>
    <cellStyle name="Normal 2 2 13 16" xfId="25653"/>
    <cellStyle name="Normal 2 2 13 17" xfId="25654"/>
    <cellStyle name="Normal 2 2 13 18" xfId="25655"/>
    <cellStyle name="Normal 2 2 13 19" xfId="25656"/>
    <cellStyle name="Normal 2 2 13 2" xfId="25657"/>
    <cellStyle name="Normal 2 2 13 20" xfId="25658"/>
    <cellStyle name="Normal 2 2 13 21" xfId="25659"/>
    <cellStyle name="Normal 2 2 13 22" xfId="25660"/>
    <cellStyle name="Normal 2 2 13 3" xfId="25661"/>
    <cellStyle name="Normal 2 2 13 4" xfId="25662"/>
    <cellStyle name="Normal 2 2 13 5" xfId="25663"/>
    <cellStyle name="Normal 2 2 13 6" xfId="25664"/>
    <cellStyle name="Normal 2 2 13 7" xfId="25665"/>
    <cellStyle name="Normal 2 2 13 8" xfId="25666"/>
    <cellStyle name="Normal 2 2 13 9" xfId="25667"/>
    <cellStyle name="Normal 2 2 14" xfId="25668"/>
    <cellStyle name="Normal 2 2 14 10" xfId="25669"/>
    <cellStyle name="Normal 2 2 14 11" xfId="25670"/>
    <cellStyle name="Normal 2 2 14 12" xfId="25671"/>
    <cellStyle name="Normal 2 2 14 13" xfId="25672"/>
    <cellStyle name="Normal 2 2 14 14" xfId="25673"/>
    <cellStyle name="Normal 2 2 14 15" xfId="25674"/>
    <cellStyle name="Normal 2 2 14 16" xfId="25675"/>
    <cellStyle name="Normal 2 2 14 17" xfId="25676"/>
    <cellStyle name="Normal 2 2 14 18" xfId="25677"/>
    <cellStyle name="Normal 2 2 14 19" xfId="25678"/>
    <cellStyle name="Normal 2 2 14 2" xfId="25679"/>
    <cellStyle name="Normal 2 2 14 20" xfId="25680"/>
    <cellStyle name="Normal 2 2 14 21" xfId="25681"/>
    <cellStyle name="Normal 2 2 14 22" xfId="25682"/>
    <cellStyle name="Normal 2 2 14 3" xfId="25683"/>
    <cellStyle name="Normal 2 2 14 4" xfId="25684"/>
    <cellStyle name="Normal 2 2 14 5" xfId="25685"/>
    <cellStyle name="Normal 2 2 14 6" xfId="25686"/>
    <cellStyle name="Normal 2 2 14 7" xfId="25687"/>
    <cellStyle name="Normal 2 2 14 8" xfId="25688"/>
    <cellStyle name="Normal 2 2 14 9" xfId="25689"/>
    <cellStyle name="Normal 2 2 15" xfId="25690"/>
    <cellStyle name="Normal 2 2 15 10" xfId="25691"/>
    <cellStyle name="Normal 2 2 15 11" xfId="25692"/>
    <cellStyle name="Normal 2 2 15 12" xfId="25693"/>
    <cellStyle name="Normal 2 2 15 13" xfId="25694"/>
    <cellStyle name="Normal 2 2 15 14" xfId="25695"/>
    <cellStyle name="Normal 2 2 15 15" xfId="25696"/>
    <cellStyle name="Normal 2 2 15 16" xfId="25697"/>
    <cellStyle name="Normal 2 2 15 17" xfId="25698"/>
    <cellStyle name="Normal 2 2 15 18" xfId="25699"/>
    <cellStyle name="Normal 2 2 15 19" xfId="25700"/>
    <cellStyle name="Normal 2 2 15 2" xfId="25701"/>
    <cellStyle name="Normal 2 2 15 20" xfId="25702"/>
    <cellStyle name="Normal 2 2 15 21" xfId="25703"/>
    <cellStyle name="Normal 2 2 15 22" xfId="25704"/>
    <cellStyle name="Normal 2 2 15 3" xfId="25705"/>
    <cellStyle name="Normal 2 2 15 4" xfId="25706"/>
    <cellStyle name="Normal 2 2 15 5" xfId="25707"/>
    <cellStyle name="Normal 2 2 15 6" xfId="25708"/>
    <cellStyle name="Normal 2 2 15 7" xfId="25709"/>
    <cellStyle name="Normal 2 2 15 8" xfId="25710"/>
    <cellStyle name="Normal 2 2 15 9" xfId="25711"/>
    <cellStyle name="Normal 2 2 16" xfId="25712"/>
    <cellStyle name="Normal 2 2 16 10" xfId="25713"/>
    <cellStyle name="Normal 2 2 16 11" xfId="25714"/>
    <cellStyle name="Normal 2 2 16 12" xfId="25715"/>
    <cellStyle name="Normal 2 2 16 13" xfId="25716"/>
    <cellStyle name="Normal 2 2 16 14" xfId="25717"/>
    <cellStyle name="Normal 2 2 16 15" xfId="25718"/>
    <cellStyle name="Normal 2 2 16 16" xfId="25719"/>
    <cellStyle name="Normal 2 2 16 17" xfId="25720"/>
    <cellStyle name="Normal 2 2 16 18" xfId="25721"/>
    <cellStyle name="Normal 2 2 16 19" xfId="25722"/>
    <cellStyle name="Normal 2 2 16 2" xfId="25723"/>
    <cellStyle name="Normal 2 2 16 20" xfId="25724"/>
    <cellStyle name="Normal 2 2 16 21" xfId="25725"/>
    <cellStyle name="Normal 2 2 16 22" xfId="25726"/>
    <cellStyle name="Normal 2 2 16 3" xfId="25727"/>
    <cellStyle name="Normal 2 2 16 4" xfId="25728"/>
    <cellStyle name="Normal 2 2 16 5" xfId="25729"/>
    <cellStyle name="Normal 2 2 16 6" xfId="25730"/>
    <cellStyle name="Normal 2 2 16 7" xfId="25731"/>
    <cellStyle name="Normal 2 2 16 8" xfId="25732"/>
    <cellStyle name="Normal 2 2 16 9" xfId="25733"/>
    <cellStyle name="Normal 2 2 17" xfId="25734"/>
    <cellStyle name="Normal 2 2 17 10" xfId="25735"/>
    <cellStyle name="Normal 2 2 17 11" xfId="25736"/>
    <cellStyle name="Normal 2 2 17 12" xfId="25737"/>
    <cellStyle name="Normal 2 2 17 13" xfId="25738"/>
    <cellStyle name="Normal 2 2 17 14" xfId="25739"/>
    <cellStyle name="Normal 2 2 17 15" xfId="25740"/>
    <cellStyle name="Normal 2 2 17 16" xfId="25741"/>
    <cellStyle name="Normal 2 2 17 17" xfId="25742"/>
    <cellStyle name="Normal 2 2 17 18" xfId="25743"/>
    <cellStyle name="Normal 2 2 17 19" xfId="25744"/>
    <cellStyle name="Normal 2 2 17 2" xfId="25745"/>
    <cellStyle name="Normal 2 2 17 20" xfId="25746"/>
    <cellStyle name="Normal 2 2 17 21" xfId="25747"/>
    <cellStyle name="Normal 2 2 17 22" xfId="25748"/>
    <cellStyle name="Normal 2 2 17 3" xfId="25749"/>
    <cellStyle name="Normal 2 2 17 4" xfId="25750"/>
    <cellStyle name="Normal 2 2 17 5" xfId="25751"/>
    <cellStyle name="Normal 2 2 17 6" xfId="25752"/>
    <cellStyle name="Normal 2 2 17 7" xfId="25753"/>
    <cellStyle name="Normal 2 2 17 8" xfId="25754"/>
    <cellStyle name="Normal 2 2 17 9" xfId="25755"/>
    <cellStyle name="Normal 2 2 18" xfId="25756"/>
    <cellStyle name="Normal 2 2 18 10" xfId="25757"/>
    <cellStyle name="Normal 2 2 18 11" xfId="25758"/>
    <cellStyle name="Normal 2 2 18 12" xfId="25759"/>
    <cellStyle name="Normal 2 2 18 13" xfId="25760"/>
    <cellStyle name="Normal 2 2 18 14" xfId="25761"/>
    <cellStyle name="Normal 2 2 18 15" xfId="25762"/>
    <cellStyle name="Normal 2 2 18 16" xfId="25763"/>
    <cellStyle name="Normal 2 2 18 17" xfId="25764"/>
    <cellStyle name="Normal 2 2 18 18" xfId="25765"/>
    <cellStyle name="Normal 2 2 18 19" xfId="25766"/>
    <cellStyle name="Normal 2 2 18 2" xfId="25767"/>
    <cellStyle name="Normal 2 2 18 20" xfId="25768"/>
    <cellStyle name="Normal 2 2 18 21" xfId="25769"/>
    <cellStyle name="Normal 2 2 18 22" xfId="25770"/>
    <cellStyle name="Normal 2 2 18 3" xfId="25771"/>
    <cellStyle name="Normal 2 2 18 4" xfId="25772"/>
    <cellStyle name="Normal 2 2 18 5" xfId="25773"/>
    <cellStyle name="Normal 2 2 18 6" xfId="25774"/>
    <cellStyle name="Normal 2 2 18 7" xfId="25775"/>
    <cellStyle name="Normal 2 2 18 8" xfId="25776"/>
    <cellStyle name="Normal 2 2 18 9" xfId="25777"/>
    <cellStyle name="Normal 2 2 19" xfId="25778"/>
    <cellStyle name="Normal 2 2 19 10" xfId="25779"/>
    <cellStyle name="Normal 2 2 19 11" xfId="25780"/>
    <cellStyle name="Normal 2 2 19 12" xfId="25781"/>
    <cellStyle name="Normal 2 2 19 13" xfId="25782"/>
    <cellStyle name="Normal 2 2 19 14" xfId="25783"/>
    <cellStyle name="Normal 2 2 19 15" xfId="25784"/>
    <cellStyle name="Normal 2 2 19 16" xfId="25785"/>
    <cellStyle name="Normal 2 2 19 17" xfId="25786"/>
    <cellStyle name="Normal 2 2 19 18" xfId="25787"/>
    <cellStyle name="Normal 2 2 19 19" xfId="25788"/>
    <cellStyle name="Normal 2 2 19 2" xfId="25789"/>
    <cellStyle name="Normal 2 2 19 20" xfId="25790"/>
    <cellStyle name="Normal 2 2 19 21" xfId="25791"/>
    <cellStyle name="Normal 2 2 19 22" xfId="25792"/>
    <cellStyle name="Normal 2 2 19 3" xfId="25793"/>
    <cellStyle name="Normal 2 2 19 4" xfId="25794"/>
    <cellStyle name="Normal 2 2 19 5" xfId="25795"/>
    <cellStyle name="Normal 2 2 19 6" xfId="25796"/>
    <cellStyle name="Normal 2 2 19 7" xfId="25797"/>
    <cellStyle name="Normal 2 2 19 8" xfId="25798"/>
    <cellStyle name="Normal 2 2 19 9" xfId="25799"/>
    <cellStyle name="Normal 2 2 2" xfId="25800"/>
    <cellStyle name="Normal 2 2 2 10" xfId="25801"/>
    <cellStyle name="Normal 2 2 2 10 10" xfId="25802"/>
    <cellStyle name="Normal 2 2 2 10 11" xfId="25803"/>
    <cellStyle name="Normal 2 2 2 10 12" xfId="25804"/>
    <cellStyle name="Normal 2 2 2 10 13" xfId="25805"/>
    <cellStyle name="Normal 2 2 2 10 14" xfId="25806"/>
    <cellStyle name="Normal 2 2 2 10 15" xfId="25807"/>
    <cellStyle name="Normal 2 2 2 10 16" xfId="25808"/>
    <cellStyle name="Normal 2 2 2 10 17" xfId="25809"/>
    <cellStyle name="Normal 2 2 2 10 18" xfId="25810"/>
    <cellStyle name="Normal 2 2 2 10 19" xfId="25811"/>
    <cellStyle name="Normal 2 2 2 10 2" xfId="25812"/>
    <cellStyle name="Normal 2 2 2 10 20" xfId="25813"/>
    <cellStyle name="Normal 2 2 2 10 21" xfId="25814"/>
    <cellStyle name="Normal 2 2 2 10 22" xfId="25815"/>
    <cellStyle name="Normal 2 2 2 10 3" xfId="25816"/>
    <cellStyle name="Normal 2 2 2 10 4" xfId="25817"/>
    <cellStyle name="Normal 2 2 2 10 5" xfId="25818"/>
    <cellStyle name="Normal 2 2 2 10 6" xfId="25819"/>
    <cellStyle name="Normal 2 2 2 10 7" xfId="25820"/>
    <cellStyle name="Normal 2 2 2 10 8" xfId="25821"/>
    <cellStyle name="Normal 2 2 2 10 9" xfId="25822"/>
    <cellStyle name="Normal 2 2 2 11" xfId="25823"/>
    <cellStyle name="Normal 2 2 2 11 10" xfId="25824"/>
    <cellStyle name="Normal 2 2 2 11 11" xfId="25825"/>
    <cellStyle name="Normal 2 2 2 11 12" xfId="25826"/>
    <cellStyle name="Normal 2 2 2 11 13" xfId="25827"/>
    <cellStyle name="Normal 2 2 2 11 14" xfId="25828"/>
    <cellStyle name="Normal 2 2 2 11 15" xfId="25829"/>
    <cellStyle name="Normal 2 2 2 11 16" xfId="25830"/>
    <cellStyle name="Normal 2 2 2 11 17" xfId="25831"/>
    <cellStyle name="Normal 2 2 2 11 18" xfId="25832"/>
    <cellStyle name="Normal 2 2 2 11 19" xfId="25833"/>
    <cellStyle name="Normal 2 2 2 11 2" xfId="25834"/>
    <cellStyle name="Normal 2 2 2 11 20" xfId="25835"/>
    <cellStyle name="Normal 2 2 2 11 21" xfId="25836"/>
    <cellStyle name="Normal 2 2 2 11 22" xfId="25837"/>
    <cellStyle name="Normal 2 2 2 11 3" xfId="25838"/>
    <cellStyle name="Normal 2 2 2 11 4" xfId="25839"/>
    <cellStyle name="Normal 2 2 2 11 5" xfId="25840"/>
    <cellStyle name="Normal 2 2 2 11 6" xfId="25841"/>
    <cellStyle name="Normal 2 2 2 11 7" xfId="25842"/>
    <cellStyle name="Normal 2 2 2 11 8" xfId="25843"/>
    <cellStyle name="Normal 2 2 2 11 9" xfId="25844"/>
    <cellStyle name="Normal 2 2 2 12" xfId="25845"/>
    <cellStyle name="Normal 2 2 2 12 10" xfId="25846"/>
    <cellStyle name="Normal 2 2 2 12 10 10" xfId="25847"/>
    <cellStyle name="Normal 2 2 2 12 10 11" xfId="25848"/>
    <cellStyle name="Normal 2 2 2 12 10 12" xfId="25849"/>
    <cellStyle name="Normal 2 2 2 12 10 13" xfId="25850"/>
    <cellStyle name="Normal 2 2 2 12 10 14" xfId="25851"/>
    <cellStyle name="Normal 2 2 2 12 10 15" xfId="25852"/>
    <cellStyle name="Normal 2 2 2 12 10 16" xfId="25853"/>
    <cellStyle name="Normal 2 2 2 12 10 17" xfId="25854"/>
    <cellStyle name="Normal 2 2 2 12 10 18" xfId="25855"/>
    <cellStyle name="Normal 2 2 2 12 10 19" xfId="25856"/>
    <cellStyle name="Normal 2 2 2 12 10 2" xfId="25857"/>
    <cellStyle name="Normal 2 2 2 12 10 20" xfId="25858"/>
    <cellStyle name="Normal 2 2 2 12 10 21" xfId="25859"/>
    <cellStyle name="Normal 2 2 2 12 10 22" xfId="25860"/>
    <cellStyle name="Normal 2 2 2 12 10 3" xfId="25861"/>
    <cellStyle name="Normal 2 2 2 12 10 4" xfId="25862"/>
    <cellStyle name="Normal 2 2 2 12 10 5" xfId="25863"/>
    <cellStyle name="Normal 2 2 2 12 10 6" xfId="25864"/>
    <cellStyle name="Normal 2 2 2 12 10 7" xfId="25865"/>
    <cellStyle name="Normal 2 2 2 12 10 8" xfId="25866"/>
    <cellStyle name="Normal 2 2 2 12 10 9" xfId="25867"/>
    <cellStyle name="Normal 2 2 2 12 11" xfId="25868"/>
    <cellStyle name="Normal 2 2 2 12 11 10" xfId="25869"/>
    <cellStyle name="Normal 2 2 2 12 11 11" xfId="25870"/>
    <cellStyle name="Normal 2 2 2 12 11 12" xfId="25871"/>
    <cellStyle name="Normal 2 2 2 12 11 13" xfId="25872"/>
    <cellStyle name="Normal 2 2 2 12 11 14" xfId="25873"/>
    <cellStyle name="Normal 2 2 2 12 11 15" xfId="25874"/>
    <cellStyle name="Normal 2 2 2 12 11 16" xfId="25875"/>
    <cellStyle name="Normal 2 2 2 12 11 17" xfId="25876"/>
    <cellStyle name="Normal 2 2 2 12 11 18" xfId="25877"/>
    <cellStyle name="Normal 2 2 2 12 11 19" xfId="25878"/>
    <cellStyle name="Normal 2 2 2 12 11 2" xfId="25879"/>
    <cellStyle name="Normal 2 2 2 12 11 20" xfId="25880"/>
    <cellStyle name="Normal 2 2 2 12 11 21" xfId="25881"/>
    <cellStyle name="Normal 2 2 2 12 11 22" xfId="25882"/>
    <cellStyle name="Normal 2 2 2 12 11 3" xfId="25883"/>
    <cellStyle name="Normal 2 2 2 12 11 4" xfId="25884"/>
    <cellStyle name="Normal 2 2 2 12 11 5" xfId="25885"/>
    <cellStyle name="Normal 2 2 2 12 11 6" xfId="25886"/>
    <cellStyle name="Normal 2 2 2 12 11 7" xfId="25887"/>
    <cellStyle name="Normal 2 2 2 12 11 8" xfId="25888"/>
    <cellStyle name="Normal 2 2 2 12 11 9" xfId="25889"/>
    <cellStyle name="Normal 2 2 2 12 12" xfId="25890"/>
    <cellStyle name="Normal 2 2 2 12 13" xfId="25891"/>
    <cellStyle name="Normal 2 2 2 12 14" xfId="25892"/>
    <cellStyle name="Normal 2 2 2 12 15" xfId="25893"/>
    <cellStyle name="Normal 2 2 2 12 16" xfId="25894"/>
    <cellStyle name="Normal 2 2 2 12 17" xfId="25895"/>
    <cellStyle name="Normal 2 2 2 12 18" xfId="25896"/>
    <cellStyle name="Normal 2 2 2 12 19" xfId="25897"/>
    <cellStyle name="Normal 2 2 2 12 2" xfId="25898"/>
    <cellStyle name="Normal 2 2 2 12 2 10" xfId="25899"/>
    <cellStyle name="Normal 2 2 2 12 2 11" xfId="25900"/>
    <cellStyle name="Normal 2 2 2 12 2 2" xfId="25901"/>
    <cellStyle name="Normal 2 2 2 12 2 2 10" xfId="25902"/>
    <cellStyle name="Normal 2 2 2 12 2 2 11" xfId="25903"/>
    <cellStyle name="Normal 2 2 2 12 2 2 12" xfId="25904"/>
    <cellStyle name="Normal 2 2 2 12 2 2 13" xfId="25905"/>
    <cellStyle name="Normal 2 2 2 12 2 2 14" xfId="25906"/>
    <cellStyle name="Normal 2 2 2 12 2 2 15" xfId="25907"/>
    <cellStyle name="Normal 2 2 2 12 2 2 16" xfId="25908"/>
    <cellStyle name="Normal 2 2 2 12 2 2 17" xfId="25909"/>
    <cellStyle name="Normal 2 2 2 12 2 2 18" xfId="25910"/>
    <cellStyle name="Normal 2 2 2 12 2 2 19" xfId="25911"/>
    <cellStyle name="Normal 2 2 2 12 2 2 2" xfId="25912"/>
    <cellStyle name="Normal 2 2 2 12 2 2 20" xfId="25913"/>
    <cellStyle name="Normal 2 2 2 12 2 2 21" xfId="25914"/>
    <cellStyle name="Normal 2 2 2 12 2 2 22" xfId="25915"/>
    <cellStyle name="Normal 2 2 2 12 2 2 23" xfId="25916"/>
    <cellStyle name="Normal 2 2 2 12 2 2 3" xfId="25917"/>
    <cellStyle name="Normal 2 2 2 12 2 2 4" xfId="25918"/>
    <cellStyle name="Normal 2 2 2 12 2 2 5" xfId="25919"/>
    <cellStyle name="Normal 2 2 2 12 2 2 6" xfId="25920"/>
    <cellStyle name="Normal 2 2 2 12 2 2 7" xfId="25921"/>
    <cellStyle name="Normal 2 2 2 12 2 2 8" xfId="25922"/>
    <cellStyle name="Normal 2 2 2 12 2 2 9" xfId="25923"/>
    <cellStyle name="Normal 2 2 2 12 2 3" xfId="25924"/>
    <cellStyle name="Normal 2 2 2 12 2 4" xfId="25925"/>
    <cellStyle name="Normal 2 2 2 12 2 5" xfId="25926"/>
    <cellStyle name="Normal 2 2 2 12 2 6" xfId="25927"/>
    <cellStyle name="Normal 2 2 2 12 2 7" xfId="25928"/>
    <cellStyle name="Normal 2 2 2 12 2 8" xfId="25929"/>
    <cellStyle name="Normal 2 2 2 12 2 9" xfId="25930"/>
    <cellStyle name="Normal 2 2 2 12 20" xfId="25931"/>
    <cellStyle name="Normal 2 2 2 12 21" xfId="25932"/>
    <cellStyle name="Normal 2 2 2 12 22" xfId="25933"/>
    <cellStyle name="Normal 2 2 2 12 23" xfId="25934"/>
    <cellStyle name="Normal 2 2 2 12 24" xfId="25935"/>
    <cellStyle name="Normal 2 2 2 12 25" xfId="25936"/>
    <cellStyle name="Normal 2 2 2 12 26" xfId="25937"/>
    <cellStyle name="Normal 2 2 2 12 27" xfId="25938"/>
    <cellStyle name="Normal 2 2 2 12 28" xfId="25939"/>
    <cellStyle name="Normal 2 2 2 12 29" xfId="25940"/>
    <cellStyle name="Normal 2 2 2 12 3" xfId="25941"/>
    <cellStyle name="Normal 2 2 2 12 3 2" xfId="25942"/>
    <cellStyle name="Normal 2 2 2 12 3 2 10" xfId="25943"/>
    <cellStyle name="Normal 2 2 2 12 3 2 11" xfId="25944"/>
    <cellStyle name="Normal 2 2 2 12 3 2 12" xfId="25945"/>
    <cellStyle name="Normal 2 2 2 12 3 2 13" xfId="25946"/>
    <cellStyle name="Normal 2 2 2 12 3 2 14" xfId="25947"/>
    <cellStyle name="Normal 2 2 2 12 3 2 15" xfId="25948"/>
    <cellStyle name="Normal 2 2 2 12 3 2 16" xfId="25949"/>
    <cellStyle name="Normal 2 2 2 12 3 2 17" xfId="25950"/>
    <cellStyle name="Normal 2 2 2 12 3 2 18" xfId="25951"/>
    <cellStyle name="Normal 2 2 2 12 3 2 19" xfId="25952"/>
    <cellStyle name="Normal 2 2 2 12 3 2 2" xfId="25953"/>
    <cellStyle name="Normal 2 2 2 12 3 2 20" xfId="25954"/>
    <cellStyle name="Normal 2 2 2 12 3 2 21" xfId="25955"/>
    <cellStyle name="Normal 2 2 2 12 3 2 22" xfId="25956"/>
    <cellStyle name="Normal 2 2 2 12 3 2 3" xfId="25957"/>
    <cellStyle name="Normal 2 2 2 12 3 2 4" xfId="25958"/>
    <cellStyle name="Normal 2 2 2 12 3 2 5" xfId="25959"/>
    <cellStyle name="Normal 2 2 2 12 3 2 6" xfId="25960"/>
    <cellStyle name="Normal 2 2 2 12 3 2 7" xfId="25961"/>
    <cellStyle name="Normal 2 2 2 12 3 2 8" xfId="25962"/>
    <cellStyle name="Normal 2 2 2 12 3 2 9" xfId="25963"/>
    <cellStyle name="Normal 2 2 2 12 30" xfId="25964"/>
    <cellStyle name="Normal 2 2 2 12 31" xfId="25965"/>
    <cellStyle name="Normal 2 2 2 12 32" xfId="25966"/>
    <cellStyle name="Normal 2 2 2 12 4" xfId="25967"/>
    <cellStyle name="Normal 2 2 2 12 4 10" xfId="25968"/>
    <cellStyle name="Normal 2 2 2 12 4 11" xfId="25969"/>
    <cellStyle name="Normal 2 2 2 12 4 12" xfId="25970"/>
    <cellStyle name="Normal 2 2 2 12 4 13" xfId="25971"/>
    <cellStyle name="Normal 2 2 2 12 4 14" xfId="25972"/>
    <cellStyle name="Normal 2 2 2 12 4 15" xfId="25973"/>
    <cellStyle name="Normal 2 2 2 12 4 16" xfId="25974"/>
    <cellStyle name="Normal 2 2 2 12 4 17" xfId="25975"/>
    <cellStyle name="Normal 2 2 2 12 4 18" xfId="25976"/>
    <cellStyle name="Normal 2 2 2 12 4 19" xfId="25977"/>
    <cellStyle name="Normal 2 2 2 12 4 2" xfId="25978"/>
    <cellStyle name="Normal 2 2 2 12 4 20" xfId="25979"/>
    <cellStyle name="Normal 2 2 2 12 4 21" xfId="25980"/>
    <cellStyle name="Normal 2 2 2 12 4 22" xfId="25981"/>
    <cellStyle name="Normal 2 2 2 12 4 3" xfId="25982"/>
    <cellStyle name="Normal 2 2 2 12 4 4" xfId="25983"/>
    <cellStyle name="Normal 2 2 2 12 4 5" xfId="25984"/>
    <cellStyle name="Normal 2 2 2 12 4 6" xfId="25985"/>
    <cellStyle name="Normal 2 2 2 12 4 7" xfId="25986"/>
    <cellStyle name="Normal 2 2 2 12 4 8" xfId="25987"/>
    <cellStyle name="Normal 2 2 2 12 4 9" xfId="25988"/>
    <cellStyle name="Normal 2 2 2 12 5" xfId="25989"/>
    <cellStyle name="Normal 2 2 2 12 5 10" xfId="25990"/>
    <cellStyle name="Normal 2 2 2 12 5 11" xfId="25991"/>
    <cellStyle name="Normal 2 2 2 12 5 12" xfId="25992"/>
    <cellStyle name="Normal 2 2 2 12 5 13" xfId="25993"/>
    <cellStyle name="Normal 2 2 2 12 5 14" xfId="25994"/>
    <cellStyle name="Normal 2 2 2 12 5 15" xfId="25995"/>
    <cellStyle name="Normal 2 2 2 12 5 16" xfId="25996"/>
    <cellStyle name="Normal 2 2 2 12 5 17" xfId="25997"/>
    <cellStyle name="Normal 2 2 2 12 5 18" xfId="25998"/>
    <cellStyle name="Normal 2 2 2 12 5 19" xfId="25999"/>
    <cellStyle name="Normal 2 2 2 12 5 2" xfId="26000"/>
    <cellStyle name="Normal 2 2 2 12 5 20" xfId="26001"/>
    <cellStyle name="Normal 2 2 2 12 5 21" xfId="26002"/>
    <cellStyle name="Normal 2 2 2 12 5 22" xfId="26003"/>
    <cellStyle name="Normal 2 2 2 12 5 3" xfId="26004"/>
    <cellStyle name="Normal 2 2 2 12 5 4" xfId="26005"/>
    <cellStyle name="Normal 2 2 2 12 5 5" xfId="26006"/>
    <cellStyle name="Normal 2 2 2 12 5 6" xfId="26007"/>
    <cellStyle name="Normal 2 2 2 12 5 7" xfId="26008"/>
    <cellStyle name="Normal 2 2 2 12 5 8" xfId="26009"/>
    <cellStyle name="Normal 2 2 2 12 5 9" xfId="26010"/>
    <cellStyle name="Normal 2 2 2 12 6" xfId="26011"/>
    <cellStyle name="Normal 2 2 2 12 6 10" xfId="26012"/>
    <cellStyle name="Normal 2 2 2 12 6 11" xfId="26013"/>
    <cellStyle name="Normal 2 2 2 12 6 12" xfId="26014"/>
    <cellStyle name="Normal 2 2 2 12 6 13" xfId="26015"/>
    <cellStyle name="Normal 2 2 2 12 6 14" xfId="26016"/>
    <cellStyle name="Normal 2 2 2 12 6 15" xfId="26017"/>
    <cellStyle name="Normal 2 2 2 12 6 16" xfId="26018"/>
    <cellStyle name="Normal 2 2 2 12 6 17" xfId="26019"/>
    <cellStyle name="Normal 2 2 2 12 6 18" xfId="26020"/>
    <cellStyle name="Normal 2 2 2 12 6 19" xfId="26021"/>
    <cellStyle name="Normal 2 2 2 12 6 2" xfId="26022"/>
    <cellStyle name="Normal 2 2 2 12 6 20" xfId="26023"/>
    <cellStyle name="Normal 2 2 2 12 6 21" xfId="26024"/>
    <cellStyle name="Normal 2 2 2 12 6 22" xfId="26025"/>
    <cellStyle name="Normal 2 2 2 12 6 3" xfId="26026"/>
    <cellStyle name="Normal 2 2 2 12 6 4" xfId="26027"/>
    <cellStyle name="Normal 2 2 2 12 6 5" xfId="26028"/>
    <cellStyle name="Normal 2 2 2 12 6 6" xfId="26029"/>
    <cellStyle name="Normal 2 2 2 12 6 7" xfId="26030"/>
    <cellStyle name="Normal 2 2 2 12 6 8" xfId="26031"/>
    <cellStyle name="Normal 2 2 2 12 6 9" xfId="26032"/>
    <cellStyle name="Normal 2 2 2 12 7" xfId="26033"/>
    <cellStyle name="Normal 2 2 2 12 7 10" xfId="26034"/>
    <cellStyle name="Normal 2 2 2 12 7 11" xfId="26035"/>
    <cellStyle name="Normal 2 2 2 12 7 12" xfId="26036"/>
    <cellStyle name="Normal 2 2 2 12 7 13" xfId="26037"/>
    <cellStyle name="Normal 2 2 2 12 7 14" xfId="26038"/>
    <cellStyle name="Normal 2 2 2 12 7 15" xfId="26039"/>
    <cellStyle name="Normal 2 2 2 12 7 16" xfId="26040"/>
    <cellStyle name="Normal 2 2 2 12 7 17" xfId="26041"/>
    <cellStyle name="Normal 2 2 2 12 7 18" xfId="26042"/>
    <cellStyle name="Normal 2 2 2 12 7 19" xfId="26043"/>
    <cellStyle name="Normal 2 2 2 12 7 2" xfId="26044"/>
    <cellStyle name="Normal 2 2 2 12 7 20" xfId="26045"/>
    <cellStyle name="Normal 2 2 2 12 7 21" xfId="26046"/>
    <cellStyle name="Normal 2 2 2 12 7 22" xfId="26047"/>
    <cellStyle name="Normal 2 2 2 12 7 3" xfId="26048"/>
    <cellStyle name="Normal 2 2 2 12 7 4" xfId="26049"/>
    <cellStyle name="Normal 2 2 2 12 7 5" xfId="26050"/>
    <cellStyle name="Normal 2 2 2 12 7 6" xfId="26051"/>
    <cellStyle name="Normal 2 2 2 12 7 7" xfId="26052"/>
    <cellStyle name="Normal 2 2 2 12 7 8" xfId="26053"/>
    <cellStyle name="Normal 2 2 2 12 7 9" xfId="26054"/>
    <cellStyle name="Normal 2 2 2 12 8" xfId="26055"/>
    <cellStyle name="Normal 2 2 2 12 8 10" xfId="26056"/>
    <cellStyle name="Normal 2 2 2 12 8 11" xfId="26057"/>
    <cellStyle name="Normal 2 2 2 12 8 12" xfId="26058"/>
    <cellStyle name="Normal 2 2 2 12 8 13" xfId="26059"/>
    <cellStyle name="Normal 2 2 2 12 8 14" xfId="26060"/>
    <cellStyle name="Normal 2 2 2 12 8 15" xfId="26061"/>
    <cellStyle name="Normal 2 2 2 12 8 16" xfId="26062"/>
    <cellStyle name="Normal 2 2 2 12 8 17" xfId="26063"/>
    <cellStyle name="Normal 2 2 2 12 8 18" xfId="26064"/>
    <cellStyle name="Normal 2 2 2 12 8 19" xfId="26065"/>
    <cellStyle name="Normal 2 2 2 12 8 2" xfId="26066"/>
    <cellStyle name="Normal 2 2 2 12 8 20" xfId="26067"/>
    <cellStyle name="Normal 2 2 2 12 8 21" xfId="26068"/>
    <cellStyle name="Normal 2 2 2 12 8 22" xfId="26069"/>
    <cellStyle name="Normal 2 2 2 12 8 3" xfId="26070"/>
    <cellStyle name="Normal 2 2 2 12 8 4" xfId="26071"/>
    <cellStyle name="Normal 2 2 2 12 8 5" xfId="26072"/>
    <cellStyle name="Normal 2 2 2 12 8 6" xfId="26073"/>
    <cellStyle name="Normal 2 2 2 12 8 7" xfId="26074"/>
    <cellStyle name="Normal 2 2 2 12 8 8" xfId="26075"/>
    <cellStyle name="Normal 2 2 2 12 8 9" xfId="26076"/>
    <cellStyle name="Normal 2 2 2 12 9" xfId="26077"/>
    <cellStyle name="Normal 2 2 2 12 9 10" xfId="26078"/>
    <cellStyle name="Normal 2 2 2 12 9 11" xfId="26079"/>
    <cellStyle name="Normal 2 2 2 12 9 12" xfId="26080"/>
    <cellStyle name="Normal 2 2 2 12 9 13" xfId="26081"/>
    <cellStyle name="Normal 2 2 2 12 9 14" xfId="26082"/>
    <cellStyle name="Normal 2 2 2 12 9 15" xfId="26083"/>
    <cellStyle name="Normal 2 2 2 12 9 16" xfId="26084"/>
    <cellStyle name="Normal 2 2 2 12 9 17" xfId="26085"/>
    <cellStyle name="Normal 2 2 2 12 9 18" xfId="26086"/>
    <cellStyle name="Normal 2 2 2 12 9 19" xfId="26087"/>
    <cellStyle name="Normal 2 2 2 12 9 2" xfId="26088"/>
    <cellStyle name="Normal 2 2 2 12 9 20" xfId="26089"/>
    <cellStyle name="Normal 2 2 2 12 9 21" xfId="26090"/>
    <cellStyle name="Normal 2 2 2 12 9 22" xfId="26091"/>
    <cellStyle name="Normal 2 2 2 12 9 3" xfId="26092"/>
    <cellStyle name="Normal 2 2 2 12 9 4" xfId="26093"/>
    <cellStyle name="Normal 2 2 2 12 9 5" xfId="26094"/>
    <cellStyle name="Normal 2 2 2 12 9 6" xfId="26095"/>
    <cellStyle name="Normal 2 2 2 12 9 7" xfId="26096"/>
    <cellStyle name="Normal 2 2 2 12 9 8" xfId="26097"/>
    <cellStyle name="Normal 2 2 2 12 9 9" xfId="26098"/>
    <cellStyle name="Normal 2 2 2 13" xfId="26099"/>
    <cellStyle name="Normal 2 2 2 14" xfId="26100"/>
    <cellStyle name="Normal 2 2 2 15" xfId="26101"/>
    <cellStyle name="Normal 2 2 2 16" xfId="26102"/>
    <cellStyle name="Normal 2 2 2 17" xfId="26103"/>
    <cellStyle name="Normal 2 2 2 18" xfId="26104"/>
    <cellStyle name="Normal 2 2 2 19" xfId="26105"/>
    <cellStyle name="Normal 2 2 2 2" xfId="26106"/>
    <cellStyle name="Normal 2 2 2 2 10" xfId="26107"/>
    <cellStyle name="Normal 2 2 2 2 100" xfId="26108"/>
    <cellStyle name="Normal 2 2 2 2 101" xfId="26109"/>
    <cellStyle name="Normal 2 2 2 2 102" xfId="26110"/>
    <cellStyle name="Normal 2 2 2 2 103" xfId="26111"/>
    <cellStyle name="Normal 2 2 2 2 104" xfId="26112"/>
    <cellStyle name="Normal 2 2 2 2 105" xfId="26113"/>
    <cellStyle name="Normal 2 2 2 2 106" xfId="26114"/>
    <cellStyle name="Normal 2 2 2 2 107" xfId="26115"/>
    <cellStyle name="Normal 2 2 2 2 108" xfId="26116"/>
    <cellStyle name="Normal 2 2 2 2 109" xfId="26117"/>
    <cellStyle name="Normal 2 2 2 2 11" xfId="26118"/>
    <cellStyle name="Normal 2 2 2 2 11 10" xfId="26119"/>
    <cellStyle name="Normal 2 2 2 2 11 11" xfId="26120"/>
    <cellStyle name="Normal 2 2 2 2 11 2" xfId="26121"/>
    <cellStyle name="Normal 2 2 2 2 11 2 10" xfId="26122"/>
    <cellStyle name="Normal 2 2 2 2 11 2 10 10" xfId="26123"/>
    <cellStyle name="Normal 2 2 2 2 11 2 10 11" xfId="26124"/>
    <cellStyle name="Normal 2 2 2 2 11 2 10 12" xfId="26125"/>
    <cellStyle name="Normal 2 2 2 2 11 2 10 13" xfId="26126"/>
    <cellStyle name="Normal 2 2 2 2 11 2 10 14" xfId="26127"/>
    <cellStyle name="Normal 2 2 2 2 11 2 10 15" xfId="26128"/>
    <cellStyle name="Normal 2 2 2 2 11 2 10 16" xfId="26129"/>
    <cellStyle name="Normal 2 2 2 2 11 2 10 17" xfId="26130"/>
    <cellStyle name="Normal 2 2 2 2 11 2 10 18" xfId="26131"/>
    <cellStyle name="Normal 2 2 2 2 11 2 10 19" xfId="26132"/>
    <cellStyle name="Normal 2 2 2 2 11 2 10 2" xfId="26133"/>
    <cellStyle name="Normal 2 2 2 2 11 2 10 20" xfId="26134"/>
    <cellStyle name="Normal 2 2 2 2 11 2 10 21" xfId="26135"/>
    <cellStyle name="Normal 2 2 2 2 11 2 10 22" xfId="26136"/>
    <cellStyle name="Normal 2 2 2 2 11 2 10 3" xfId="26137"/>
    <cellStyle name="Normal 2 2 2 2 11 2 10 4" xfId="26138"/>
    <cellStyle name="Normal 2 2 2 2 11 2 10 5" xfId="26139"/>
    <cellStyle name="Normal 2 2 2 2 11 2 10 6" xfId="26140"/>
    <cellStyle name="Normal 2 2 2 2 11 2 10 7" xfId="26141"/>
    <cellStyle name="Normal 2 2 2 2 11 2 10 8" xfId="26142"/>
    <cellStyle name="Normal 2 2 2 2 11 2 10 9" xfId="26143"/>
    <cellStyle name="Normal 2 2 2 2 11 2 11" xfId="26144"/>
    <cellStyle name="Normal 2 2 2 2 11 2 11 10" xfId="26145"/>
    <cellStyle name="Normal 2 2 2 2 11 2 11 11" xfId="26146"/>
    <cellStyle name="Normal 2 2 2 2 11 2 11 12" xfId="26147"/>
    <cellStyle name="Normal 2 2 2 2 11 2 11 13" xfId="26148"/>
    <cellStyle name="Normal 2 2 2 2 11 2 11 14" xfId="26149"/>
    <cellStyle name="Normal 2 2 2 2 11 2 11 15" xfId="26150"/>
    <cellStyle name="Normal 2 2 2 2 11 2 11 16" xfId="26151"/>
    <cellStyle name="Normal 2 2 2 2 11 2 11 17" xfId="26152"/>
    <cellStyle name="Normal 2 2 2 2 11 2 11 18" xfId="26153"/>
    <cellStyle name="Normal 2 2 2 2 11 2 11 19" xfId="26154"/>
    <cellStyle name="Normal 2 2 2 2 11 2 11 2" xfId="26155"/>
    <cellStyle name="Normal 2 2 2 2 11 2 11 20" xfId="26156"/>
    <cellStyle name="Normal 2 2 2 2 11 2 11 21" xfId="26157"/>
    <cellStyle name="Normal 2 2 2 2 11 2 11 22" xfId="26158"/>
    <cellStyle name="Normal 2 2 2 2 11 2 11 3" xfId="26159"/>
    <cellStyle name="Normal 2 2 2 2 11 2 11 4" xfId="26160"/>
    <cellStyle name="Normal 2 2 2 2 11 2 11 5" xfId="26161"/>
    <cellStyle name="Normal 2 2 2 2 11 2 11 6" xfId="26162"/>
    <cellStyle name="Normal 2 2 2 2 11 2 11 7" xfId="26163"/>
    <cellStyle name="Normal 2 2 2 2 11 2 11 8" xfId="26164"/>
    <cellStyle name="Normal 2 2 2 2 11 2 11 9" xfId="26165"/>
    <cellStyle name="Normal 2 2 2 2 11 2 12" xfId="26166"/>
    <cellStyle name="Normal 2 2 2 2 11 2 13" xfId="26167"/>
    <cellStyle name="Normal 2 2 2 2 11 2 14" xfId="26168"/>
    <cellStyle name="Normal 2 2 2 2 11 2 15" xfId="26169"/>
    <cellStyle name="Normal 2 2 2 2 11 2 16" xfId="26170"/>
    <cellStyle name="Normal 2 2 2 2 11 2 17" xfId="26171"/>
    <cellStyle name="Normal 2 2 2 2 11 2 18" xfId="26172"/>
    <cellStyle name="Normal 2 2 2 2 11 2 19" xfId="26173"/>
    <cellStyle name="Normal 2 2 2 2 11 2 2" xfId="26174"/>
    <cellStyle name="Normal 2 2 2 2 11 2 2 2" xfId="26175"/>
    <cellStyle name="Normal 2 2 2 2 11 2 2 2 10" xfId="26176"/>
    <cellStyle name="Normal 2 2 2 2 11 2 2 2 11" xfId="26177"/>
    <cellStyle name="Normal 2 2 2 2 11 2 2 2 12" xfId="26178"/>
    <cellStyle name="Normal 2 2 2 2 11 2 2 2 13" xfId="26179"/>
    <cellStyle name="Normal 2 2 2 2 11 2 2 2 14" xfId="26180"/>
    <cellStyle name="Normal 2 2 2 2 11 2 2 2 15" xfId="26181"/>
    <cellStyle name="Normal 2 2 2 2 11 2 2 2 16" xfId="26182"/>
    <cellStyle name="Normal 2 2 2 2 11 2 2 2 17" xfId="26183"/>
    <cellStyle name="Normal 2 2 2 2 11 2 2 2 18" xfId="26184"/>
    <cellStyle name="Normal 2 2 2 2 11 2 2 2 19" xfId="26185"/>
    <cellStyle name="Normal 2 2 2 2 11 2 2 2 2" xfId="26186"/>
    <cellStyle name="Normal 2 2 2 2 11 2 2 2 20" xfId="26187"/>
    <cellStyle name="Normal 2 2 2 2 11 2 2 2 21" xfId="26188"/>
    <cellStyle name="Normal 2 2 2 2 11 2 2 2 22" xfId="26189"/>
    <cellStyle name="Normal 2 2 2 2 11 2 2 2 3" xfId="26190"/>
    <cellStyle name="Normal 2 2 2 2 11 2 2 2 4" xfId="26191"/>
    <cellStyle name="Normal 2 2 2 2 11 2 2 2 5" xfId="26192"/>
    <cellStyle name="Normal 2 2 2 2 11 2 2 2 6" xfId="26193"/>
    <cellStyle name="Normal 2 2 2 2 11 2 2 2 7" xfId="26194"/>
    <cellStyle name="Normal 2 2 2 2 11 2 2 2 8" xfId="26195"/>
    <cellStyle name="Normal 2 2 2 2 11 2 2 2 9" xfId="26196"/>
    <cellStyle name="Normal 2 2 2 2 11 2 20" xfId="26197"/>
    <cellStyle name="Normal 2 2 2 2 11 2 21" xfId="26198"/>
    <cellStyle name="Normal 2 2 2 2 11 2 22" xfId="26199"/>
    <cellStyle name="Normal 2 2 2 2 11 2 23" xfId="26200"/>
    <cellStyle name="Normal 2 2 2 2 11 2 24" xfId="26201"/>
    <cellStyle name="Normal 2 2 2 2 11 2 25" xfId="26202"/>
    <cellStyle name="Normal 2 2 2 2 11 2 26" xfId="26203"/>
    <cellStyle name="Normal 2 2 2 2 11 2 27" xfId="26204"/>
    <cellStyle name="Normal 2 2 2 2 11 2 28" xfId="26205"/>
    <cellStyle name="Normal 2 2 2 2 11 2 29" xfId="26206"/>
    <cellStyle name="Normal 2 2 2 2 11 2 3" xfId="26207"/>
    <cellStyle name="Normal 2 2 2 2 11 2 3 10" xfId="26208"/>
    <cellStyle name="Normal 2 2 2 2 11 2 3 11" xfId="26209"/>
    <cellStyle name="Normal 2 2 2 2 11 2 3 12" xfId="26210"/>
    <cellStyle name="Normal 2 2 2 2 11 2 3 13" xfId="26211"/>
    <cellStyle name="Normal 2 2 2 2 11 2 3 14" xfId="26212"/>
    <cellStyle name="Normal 2 2 2 2 11 2 3 15" xfId="26213"/>
    <cellStyle name="Normal 2 2 2 2 11 2 3 16" xfId="26214"/>
    <cellStyle name="Normal 2 2 2 2 11 2 3 17" xfId="26215"/>
    <cellStyle name="Normal 2 2 2 2 11 2 3 18" xfId="26216"/>
    <cellStyle name="Normal 2 2 2 2 11 2 3 19" xfId="26217"/>
    <cellStyle name="Normal 2 2 2 2 11 2 3 2" xfId="26218"/>
    <cellStyle name="Normal 2 2 2 2 11 2 3 20" xfId="26219"/>
    <cellStyle name="Normal 2 2 2 2 11 2 3 21" xfId="26220"/>
    <cellStyle name="Normal 2 2 2 2 11 2 3 22" xfId="26221"/>
    <cellStyle name="Normal 2 2 2 2 11 2 3 3" xfId="26222"/>
    <cellStyle name="Normal 2 2 2 2 11 2 3 4" xfId="26223"/>
    <cellStyle name="Normal 2 2 2 2 11 2 3 5" xfId="26224"/>
    <cellStyle name="Normal 2 2 2 2 11 2 3 6" xfId="26225"/>
    <cellStyle name="Normal 2 2 2 2 11 2 3 7" xfId="26226"/>
    <cellStyle name="Normal 2 2 2 2 11 2 3 8" xfId="26227"/>
    <cellStyle name="Normal 2 2 2 2 11 2 3 9" xfId="26228"/>
    <cellStyle name="Normal 2 2 2 2 11 2 30" xfId="26229"/>
    <cellStyle name="Normal 2 2 2 2 11 2 31" xfId="26230"/>
    <cellStyle name="Normal 2 2 2 2 11 2 32" xfId="26231"/>
    <cellStyle name="Normal 2 2 2 2 11 2 4" xfId="26232"/>
    <cellStyle name="Normal 2 2 2 2 11 2 4 10" xfId="26233"/>
    <cellStyle name="Normal 2 2 2 2 11 2 4 11" xfId="26234"/>
    <cellStyle name="Normal 2 2 2 2 11 2 4 12" xfId="26235"/>
    <cellStyle name="Normal 2 2 2 2 11 2 4 13" xfId="26236"/>
    <cellStyle name="Normal 2 2 2 2 11 2 4 14" xfId="26237"/>
    <cellStyle name="Normal 2 2 2 2 11 2 4 15" xfId="26238"/>
    <cellStyle name="Normal 2 2 2 2 11 2 4 16" xfId="26239"/>
    <cellStyle name="Normal 2 2 2 2 11 2 4 17" xfId="26240"/>
    <cellStyle name="Normal 2 2 2 2 11 2 4 18" xfId="26241"/>
    <cellStyle name="Normal 2 2 2 2 11 2 4 19" xfId="26242"/>
    <cellStyle name="Normal 2 2 2 2 11 2 4 2" xfId="26243"/>
    <cellStyle name="Normal 2 2 2 2 11 2 4 20" xfId="26244"/>
    <cellStyle name="Normal 2 2 2 2 11 2 4 21" xfId="26245"/>
    <cellStyle name="Normal 2 2 2 2 11 2 4 22" xfId="26246"/>
    <cellStyle name="Normal 2 2 2 2 11 2 4 3" xfId="26247"/>
    <cellStyle name="Normal 2 2 2 2 11 2 4 4" xfId="26248"/>
    <cellStyle name="Normal 2 2 2 2 11 2 4 5" xfId="26249"/>
    <cellStyle name="Normal 2 2 2 2 11 2 4 6" xfId="26250"/>
    <cellStyle name="Normal 2 2 2 2 11 2 4 7" xfId="26251"/>
    <cellStyle name="Normal 2 2 2 2 11 2 4 8" xfId="26252"/>
    <cellStyle name="Normal 2 2 2 2 11 2 4 9" xfId="26253"/>
    <cellStyle name="Normal 2 2 2 2 11 2 5" xfId="26254"/>
    <cellStyle name="Normal 2 2 2 2 11 2 5 10" xfId="26255"/>
    <cellStyle name="Normal 2 2 2 2 11 2 5 11" xfId="26256"/>
    <cellStyle name="Normal 2 2 2 2 11 2 5 12" xfId="26257"/>
    <cellStyle name="Normal 2 2 2 2 11 2 5 13" xfId="26258"/>
    <cellStyle name="Normal 2 2 2 2 11 2 5 14" xfId="26259"/>
    <cellStyle name="Normal 2 2 2 2 11 2 5 15" xfId="26260"/>
    <cellStyle name="Normal 2 2 2 2 11 2 5 16" xfId="26261"/>
    <cellStyle name="Normal 2 2 2 2 11 2 5 17" xfId="26262"/>
    <cellStyle name="Normal 2 2 2 2 11 2 5 18" xfId="26263"/>
    <cellStyle name="Normal 2 2 2 2 11 2 5 19" xfId="26264"/>
    <cellStyle name="Normal 2 2 2 2 11 2 5 2" xfId="26265"/>
    <cellStyle name="Normal 2 2 2 2 11 2 5 20" xfId="26266"/>
    <cellStyle name="Normal 2 2 2 2 11 2 5 21" xfId="26267"/>
    <cellStyle name="Normal 2 2 2 2 11 2 5 22" xfId="26268"/>
    <cellStyle name="Normal 2 2 2 2 11 2 5 3" xfId="26269"/>
    <cellStyle name="Normal 2 2 2 2 11 2 5 4" xfId="26270"/>
    <cellStyle name="Normal 2 2 2 2 11 2 5 5" xfId="26271"/>
    <cellStyle name="Normal 2 2 2 2 11 2 5 6" xfId="26272"/>
    <cellStyle name="Normal 2 2 2 2 11 2 5 7" xfId="26273"/>
    <cellStyle name="Normal 2 2 2 2 11 2 5 8" xfId="26274"/>
    <cellStyle name="Normal 2 2 2 2 11 2 5 9" xfId="26275"/>
    <cellStyle name="Normal 2 2 2 2 11 2 6" xfId="26276"/>
    <cellStyle name="Normal 2 2 2 2 11 2 6 10" xfId="26277"/>
    <cellStyle name="Normal 2 2 2 2 11 2 6 11" xfId="26278"/>
    <cellStyle name="Normal 2 2 2 2 11 2 6 12" xfId="26279"/>
    <cellStyle name="Normal 2 2 2 2 11 2 6 13" xfId="26280"/>
    <cellStyle name="Normal 2 2 2 2 11 2 6 14" xfId="26281"/>
    <cellStyle name="Normal 2 2 2 2 11 2 6 15" xfId="26282"/>
    <cellStyle name="Normal 2 2 2 2 11 2 6 16" xfId="26283"/>
    <cellStyle name="Normal 2 2 2 2 11 2 6 17" xfId="26284"/>
    <cellStyle name="Normal 2 2 2 2 11 2 6 18" xfId="26285"/>
    <cellStyle name="Normal 2 2 2 2 11 2 6 19" xfId="26286"/>
    <cellStyle name="Normal 2 2 2 2 11 2 6 2" xfId="26287"/>
    <cellStyle name="Normal 2 2 2 2 11 2 6 20" xfId="26288"/>
    <cellStyle name="Normal 2 2 2 2 11 2 6 21" xfId="26289"/>
    <cellStyle name="Normal 2 2 2 2 11 2 6 22" xfId="26290"/>
    <cellStyle name="Normal 2 2 2 2 11 2 6 3" xfId="26291"/>
    <cellStyle name="Normal 2 2 2 2 11 2 6 4" xfId="26292"/>
    <cellStyle name="Normal 2 2 2 2 11 2 6 5" xfId="26293"/>
    <cellStyle name="Normal 2 2 2 2 11 2 6 6" xfId="26294"/>
    <cellStyle name="Normal 2 2 2 2 11 2 6 7" xfId="26295"/>
    <cellStyle name="Normal 2 2 2 2 11 2 6 8" xfId="26296"/>
    <cellStyle name="Normal 2 2 2 2 11 2 6 9" xfId="26297"/>
    <cellStyle name="Normal 2 2 2 2 11 2 7" xfId="26298"/>
    <cellStyle name="Normal 2 2 2 2 11 2 7 10" xfId="26299"/>
    <cellStyle name="Normal 2 2 2 2 11 2 7 11" xfId="26300"/>
    <cellStyle name="Normal 2 2 2 2 11 2 7 12" xfId="26301"/>
    <cellStyle name="Normal 2 2 2 2 11 2 7 13" xfId="26302"/>
    <cellStyle name="Normal 2 2 2 2 11 2 7 14" xfId="26303"/>
    <cellStyle name="Normal 2 2 2 2 11 2 7 15" xfId="26304"/>
    <cellStyle name="Normal 2 2 2 2 11 2 7 16" xfId="26305"/>
    <cellStyle name="Normal 2 2 2 2 11 2 7 17" xfId="26306"/>
    <cellStyle name="Normal 2 2 2 2 11 2 7 18" xfId="26307"/>
    <cellStyle name="Normal 2 2 2 2 11 2 7 19" xfId="26308"/>
    <cellStyle name="Normal 2 2 2 2 11 2 7 2" xfId="26309"/>
    <cellStyle name="Normal 2 2 2 2 11 2 7 20" xfId="26310"/>
    <cellStyle name="Normal 2 2 2 2 11 2 7 21" xfId="26311"/>
    <cellStyle name="Normal 2 2 2 2 11 2 7 22" xfId="26312"/>
    <cellStyle name="Normal 2 2 2 2 11 2 7 3" xfId="26313"/>
    <cellStyle name="Normal 2 2 2 2 11 2 7 4" xfId="26314"/>
    <cellStyle name="Normal 2 2 2 2 11 2 7 5" xfId="26315"/>
    <cellStyle name="Normal 2 2 2 2 11 2 7 6" xfId="26316"/>
    <cellStyle name="Normal 2 2 2 2 11 2 7 7" xfId="26317"/>
    <cellStyle name="Normal 2 2 2 2 11 2 7 8" xfId="26318"/>
    <cellStyle name="Normal 2 2 2 2 11 2 7 9" xfId="26319"/>
    <cellStyle name="Normal 2 2 2 2 11 2 8" xfId="26320"/>
    <cellStyle name="Normal 2 2 2 2 11 2 8 10" xfId="26321"/>
    <cellStyle name="Normal 2 2 2 2 11 2 8 11" xfId="26322"/>
    <cellStyle name="Normal 2 2 2 2 11 2 8 12" xfId="26323"/>
    <cellStyle name="Normal 2 2 2 2 11 2 8 13" xfId="26324"/>
    <cellStyle name="Normal 2 2 2 2 11 2 8 14" xfId="26325"/>
    <cellStyle name="Normal 2 2 2 2 11 2 8 15" xfId="26326"/>
    <cellStyle name="Normal 2 2 2 2 11 2 8 16" xfId="26327"/>
    <cellStyle name="Normal 2 2 2 2 11 2 8 17" xfId="26328"/>
    <cellStyle name="Normal 2 2 2 2 11 2 8 18" xfId="26329"/>
    <cellStyle name="Normal 2 2 2 2 11 2 8 19" xfId="26330"/>
    <cellStyle name="Normal 2 2 2 2 11 2 8 2" xfId="26331"/>
    <cellStyle name="Normal 2 2 2 2 11 2 8 20" xfId="26332"/>
    <cellStyle name="Normal 2 2 2 2 11 2 8 21" xfId="26333"/>
    <cellStyle name="Normal 2 2 2 2 11 2 8 22" xfId="26334"/>
    <cellStyle name="Normal 2 2 2 2 11 2 8 3" xfId="26335"/>
    <cellStyle name="Normal 2 2 2 2 11 2 8 4" xfId="26336"/>
    <cellStyle name="Normal 2 2 2 2 11 2 8 5" xfId="26337"/>
    <cellStyle name="Normal 2 2 2 2 11 2 8 6" xfId="26338"/>
    <cellStyle name="Normal 2 2 2 2 11 2 8 7" xfId="26339"/>
    <cellStyle name="Normal 2 2 2 2 11 2 8 8" xfId="26340"/>
    <cellStyle name="Normal 2 2 2 2 11 2 8 9" xfId="26341"/>
    <cellStyle name="Normal 2 2 2 2 11 2 9" xfId="26342"/>
    <cellStyle name="Normal 2 2 2 2 11 2 9 10" xfId="26343"/>
    <cellStyle name="Normal 2 2 2 2 11 2 9 11" xfId="26344"/>
    <cellStyle name="Normal 2 2 2 2 11 2 9 12" xfId="26345"/>
    <cellStyle name="Normal 2 2 2 2 11 2 9 13" xfId="26346"/>
    <cellStyle name="Normal 2 2 2 2 11 2 9 14" xfId="26347"/>
    <cellStyle name="Normal 2 2 2 2 11 2 9 15" xfId="26348"/>
    <cellStyle name="Normal 2 2 2 2 11 2 9 16" xfId="26349"/>
    <cellStyle name="Normal 2 2 2 2 11 2 9 17" xfId="26350"/>
    <cellStyle name="Normal 2 2 2 2 11 2 9 18" xfId="26351"/>
    <cellStyle name="Normal 2 2 2 2 11 2 9 19" xfId="26352"/>
    <cellStyle name="Normal 2 2 2 2 11 2 9 2" xfId="26353"/>
    <cellStyle name="Normal 2 2 2 2 11 2 9 20" xfId="26354"/>
    <cellStyle name="Normal 2 2 2 2 11 2 9 21" xfId="26355"/>
    <cellStyle name="Normal 2 2 2 2 11 2 9 22" xfId="26356"/>
    <cellStyle name="Normal 2 2 2 2 11 2 9 3" xfId="26357"/>
    <cellStyle name="Normal 2 2 2 2 11 2 9 4" xfId="26358"/>
    <cellStyle name="Normal 2 2 2 2 11 2 9 5" xfId="26359"/>
    <cellStyle name="Normal 2 2 2 2 11 2 9 6" xfId="26360"/>
    <cellStyle name="Normal 2 2 2 2 11 2 9 7" xfId="26361"/>
    <cellStyle name="Normal 2 2 2 2 11 2 9 8" xfId="26362"/>
    <cellStyle name="Normal 2 2 2 2 11 2 9 9" xfId="26363"/>
    <cellStyle name="Normal 2 2 2 2 11 3" xfId="26364"/>
    <cellStyle name="Normal 2 2 2 2 11 3 10" xfId="26365"/>
    <cellStyle name="Normal 2 2 2 2 11 3 11" xfId="26366"/>
    <cellStyle name="Normal 2 2 2 2 11 3 12" xfId="26367"/>
    <cellStyle name="Normal 2 2 2 2 11 3 13" xfId="26368"/>
    <cellStyle name="Normal 2 2 2 2 11 3 14" xfId="26369"/>
    <cellStyle name="Normal 2 2 2 2 11 3 15" xfId="26370"/>
    <cellStyle name="Normal 2 2 2 2 11 3 16" xfId="26371"/>
    <cellStyle name="Normal 2 2 2 2 11 3 17" xfId="26372"/>
    <cellStyle name="Normal 2 2 2 2 11 3 18" xfId="26373"/>
    <cellStyle name="Normal 2 2 2 2 11 3 19" xfId="26374"/>
    <cellStyle name="Normal 2 2 2 2 11 3 2" xfId="26375"/>
    <cellStyle name="Normal 2 2 2 2 11 3 20" xfId="26376"/>
    <cellStyle name="Normal 2 2 2 2 11 3 21" xfId="26377"/>
    <cellStyle name="Normal 2 2 2 2 11 3 22" xfId="26378"/>
    <cellStyle name="Normal 2 2 2 2 11 3 23" xfId="26379"/>
    <cellStyle name="Normal 2 2 2 2 11 3 3" xfId="26380"/>
    <cellStyle name="Normal 2 2 2 2 11 3 4" xfId="26381"/>
    <cellStyle name="Normal 2 2 2 2 11 3 5" xfId="26382"/>
    <cellStyle name="Normal 2 2 2 2 11 3 6" xfId="26383"/>
    <cellStyle name="Normal 2 2 2 2 11 3 7" xfId="26384"/>
    <cellStyle name="Normal 2 2 2 2 11 3 8" xfId="26385"/>
    <cellStyle name="Normal 2 2 2 2 11 3 9" xfId="26386"/>
    <cellStyle name="Normal 2 2 2 2 11 4" xfId="26387"/>
    <cellStyle name="Normal 2 2 2 2 11 5" xfId="26388"/>
    <cellStyle name="Normal 2 2 2 2 11 6" xfId="26389"/>
    <cellStyle name="Normal 2 2 2 2 11 7" xfId="26390"/>
    <cellStyle name="Normal 2 2 2 2 11 8" xfId="26391"/>
    <cellStyle name="Normal 2 2 2 2 11 9" xfId="26392"/>
    <cellStyle name="Normal 2 2 2 2 110" xfId="26393"/>
    <cellStyle name="Normal 2 2 2 2 111" xfId="26394"/>
    <cellStyle name="Normal 2 2 2 2 12" xfId="26395"/>
    <cellStyle name="Normal 2 2 2 2 12 10" xfId="26396"/>
    <cellStyle name="Normal 2 2 2 2 12 11" xfId="26397"/>
    <cellStyle name="Normal 2 2 2 2 12 12" xfId="26398"/>
    <cellStyle name="Normal 2 2 2 2 12 13" xfId="26399"/>
    <cellStyle name="Normal 2 2 2 2 12 14" xfId="26400"/>
    <cellStyle name="Normal 2 2 2 2 12 15" xfId="26401"/>
    <cellStyle name="Normal 2 2 2 2 12 16" xfId="26402"/>
    <cellStyle name="Normal 2 2 2 2 12 17" xfId="26403"/>
    <cellStyle name="Normal 2 2 2 2 12 18" xfId="26404"/>
    <cellStyle name="Normal 2 2 2 2 12 19" xfId="26405"/>
    <cellStyle name="Normal 2 2 2 2 12 2" xfId="26406"/>
    <cellStyle name="Normal 2 2 2 2 12 20" xfId="26407"/>
    <cellStyle name="Normal 2 2 2 2 12 21" xfId="26408"/>
    <cellStyle name="Normal 2 2 2 2 12 22" xfId="26409"/>
    <cellStyle name="Normal 2 2 2 2 12 3" xfId="26410"/>
    <cellStyle name="Normal 2 2 2 2 12 4" xfId="26411"/>
    <cellStyle name="Normal 2 2 2 2 12 5" xfId="26412"/>
    <cellStyle name="Normal 2 2 2 2 12 6" xfId="26413"/>
    <cellStyle name="Normal 2 2 2 2 12 7" xfId="26414"/>
    <cellStyle name="Normal 2 2 2 2 12 8" xfId="26415"/>
    <cellStyle name="Normal 2 2 2 2 12 9" xfId="26416"/>
    <cellStyle name="Normal 2 2 2 2 13" xfId="26417"/>
    <cellStyle name="Normal 2 2 2 2 13 10" xfId="26418"/>
    <cellStyle name="Normal 2 2 2 2 13 11" xfId="26419"/>
    <cellStyle name="Normal 2 2 2 2 13 12" xfId="26420"/>
    <cellStyle name="Normal 2 2 2 2 13 13" xfId="26421"/>
    <cellStyle name="Normal 2 2 2 2 13 14" xfId="26422"/>
    <cellStyle name="Normal 2 2 2 2 13 15" xfId="26423"/>
    <cellStyle name="Normal 2 2 2 2 13 16" xfId="26424"/>
    <cellStyle name="Normal 2 2 2 2 13 17" xfId="26425"/>
    <cellStyle name="Normal 2 2 2 2 13 18" xfId="26426"/>
    <cellStyle name="Normal 2 2 2 2 13 19" xfId="26427"/>
    <cellStyle name="Normal 2 2 2 2 13 2" xfId="26428"/>
    <cellStyle name="Normal 2 2 2 2 13 20" xfId="26429"/>
    <cellStyle name="Normal 2 2 2 2 13 21" xfId="26430"/>
    <cellStyle name="Normal 2 2 2 2 13 22" xfId="26431"/>
    <cellStyle name="Normal 2 2 2 2 13 3" xfId="26432"/>
    <cellStyle name="Normal 2 2 2 2 13 4" xfId="26433"/>
    <cellStyle name="Normal 2 2 2 2 13 5" xfId="26434"/>
    <cellStyle name="Normal 2 2 2 2 13 6" xfId="26435"/>
    <cellStyle name="Normal 2 2 2 2 13 7" xfId="26436"/>
    <cellStyle name="Normal 2 2 2 2 13 8" xfId="26437"/>
    <cellStyle name="Normal 2 2 2 2 13 9" xfId="26438"/>
    <cellStyle name="Normal 2 2 2 2 14" xfId="26439"/>
    <cellStyle name="Normal 2 2 2 2 14 10" xfId="26440"/>
    <cellStyle name="Normal 2 2 2 2 14 11" xfId="26441"/>
    <cellStyle name="Normal 2 2 2 2 14 12" xfId="26442"/>
    <cellStyle name="Normal 2 2 2 2 14 13" xfId="26443"/>
    <cellStyle name="Normal 2 2 2 2 14 14" xfId="26444"/>
    <cellStyle name="Normal 2 2 2 2 14 15" xfId="26445"/>
    <cellStyle name="Normal 2 2 2 2 14 16" xfId="26446"/>
    <cellStyle name="Normal 2 2 2 2 14 17" xfId="26447"/>
    <cellStyle name="Normal 2 2 2 2 14 18" xfId="26448"/>
    <cellStyle name="Normal 2 2 2 2 14 19" xfId="26449"/>
    <cellStyle name="Normal 2 2 2 2 14 2" xfId="26450"/>
    <cellStyle name="Normal 2 2 2 2 14 20" xfId="26451"/>
    <cellStyle name="Normal 2 2 2 2 14 21" xfId="26452"/>
    <cellStyle name="Normal 2 2 2 2 14 22" xfId="26453"/>
    <cellStyle name="Normal 2 2 2 2 14 3" xfId="26454"/>
    <cellStyle name="Normal 2 2 2 2 14 4" xfId="26455"/>
    <cellStyle name="Normal 2 2 2 2 14 5" xfId="26456"/>
    <cellStyle name="Normal 2 2 2 2 14 6" xfId="26457"/>
    <cellStyle name="Normal 2 2 2 2 14 7" xfId="26458"/>
    <cellStyle name="Normal 2 2 2 2 14 8" xfId="26459"/>
    <cellStyle name="Normal 2 2 2 2 14 9" xfId="26460"/>
    <cellStyle name="Normal 2 2 2 2 15" xfId="26461"/>
    <cellStyle name="Normal 2 2 2 2 15 10" xfId="26462"/>
    <cellStyle name="Normal 2 2 2 2 15 11" xfId="26463"/>
    <cellStyle name="Normal 2 2 2 2 15 12" xfId="26464"/>
    <cellStyle name="Normal 2 2 2 2 15 13" xfId="26465"/>
    <cellStyle name="Normal 2 2 2 2 15 14" xfId="26466"/>
    <cellStyle name="Normal 2 2 2 2 15 15" xfId="26467"/>
    <cellStyle name="Normal 2 2 2 2 15 16" xfId="26468"/>
    <cellStyle name="Normal 2 2 2 2 15 17" xfId="26469"/>
    <cellStyle name="Normal 2 2 2 2 15 18" xfId="26470"/>
    <cellStyle name="Normal 2 2 2 2 15 19" xfId="26471"/>
    <cellStyle name="Normal 2 2 2 2 15 2" xfId="26472"/>
    <cellStyle name="Normal 2 2 2 2 15 20" xfId="26473"/>
    <cellStyle name="Normal 2 2 2 2 15 21" xfId="26474"/>
    <cellStyle name="Normal 2 2 2 2 15 22" xfId="26475"/>
    <cellStyle name="Normal 2 2 2 2 15 3" xfId="26476"/>
    <cellStyle name="Normal 2 2 2 2 15 4" xfId="26477"/>
    <cellStyle name="Normal 2 2 2 2 15 5" xfId="26478"/>
    <cellStyle name="Normal 2 2 2 2 15 6" xfId="26479"/>
    <cellStyle name="Normal 2 2 2 2 15 7" xfId="26480"/>
    <cellStyle name="Normal 2 2 2 2 15 8" xfId="26481"/>
    <cellStyle name="Normal 2 2 2 2 15 9" xfId="26482"/>
    <cellStyle name="Normal 2 2 2 2 16" xfId="26483"/>
    <cellStyle name="Normal 2 2 2 2 16 10" xfId="26484"/>
    <cellStyle name="Normal 2 2 2 2 16 11" xfId="26485"/>
    <cellStyle name="Normal 2 2 2 2 16 12" xfId="26486"/>
    <cellStyle name="Normal 2 2 2 2 16 13" xfId="26487"/>
    <cellStyle name="Normal 2 2 2 2 16 14" xfId="26488"/>
    <cellStyle name="Normal 2 2 2 2 16 15" xfId="26489"/>
    <cellStyle name="Normal 2 2 2 2 16 16" xfId="26490"/>
    <cellStyle name="Normal 2 2 2 2 16 17" xfId="26491"/>
    <cellStyle name="Normal 2 2 2 2 16 18" xfId="26492"/>
    <cellStyle name="Normal 2 2 2 2 16 19" xfId="26493"/>
    <cellStyle name="Normal 2 2 2 2 16 2" xfId="26494"/>
    <cellStyle name="Normal 2 2 2 2 16 20" xfId="26495"/>
    <cellStyle name="Normal 2 2 2 2 16 21" xfId="26496"/>
    <cellStyle name="Normal 2 2 2 2 16 22" xfId="26497"/>
    <cellStyle name="Normal 2 2 2 2 16 3" xfId="26498"/>
    <cellStyle name="Normal 2 2 2 2 16 4" xfId="26499"/>
    <cellStyle name="Normal 2 2 2 2 16 5" xfId="26500"/>
    <cellStyle name="Normal 2 2 2 2 16 6" xfId="26501"/>
    <cellStyle name="Normal 2 2 2 2 16 7" xfId="26502"/>
    <cellStyle name="Normal 2 2 2 2 16 8" xfId="26503"/>
    <cellStyle name="Normal 2 2 2 2 16 9" xfId="26504"/>
    <cellStyle name="Normal 2 2 2 2 17" xfId="26505"/>
    <cellStyle name="Normal 2 2 2 2 17 10" xfId="26506"/>
    <cellStyle name="Normal 2 2 2 2 17 11" xfId="26507"/>
    <cellStyle name="Normal 2 2 2 2 17 12" xfId="26508"/>
    <cellStyle name="Normal 2 2 2 2 17 13" xfId="26509"/>
    <cellStyle name="Normal 2 2 2 2 17 14" xfId="26510"/>
    <cellStyle name="Normal 2 2 2 2 17 15" xfId="26511"/>
    <cellStyle name="Normal 2 2 2 2 17 16" xfId="26512"/>
    <cellStyle name="Normal 2 2 2 2 17 17" xfId="26513"/>
    <cellStyle name="Normal 2 2 2 2 17 18" xfId="26514"/>
    <cellStyle name="Normal 2 2 2 2 17 19" xfId="26515"/>
    <cellStyle name="Normal 2 2 2 2 17 2" xfId="26516"/>
    <cellStyle name="Normal 2 2 2 2 17 20" xfId="26517"/>
    <cellStyle name="Normal 2 2 2 2 17 21" xfId="26518"/>
    <cellStyle name="Normal 2 2 2 2 17 22" xfId="26519"/>
    <cellStyle name="Normal 2 2 2 2 17 3" xfId="26520"/>
    <cellStyle name="Normal 2 2 2 2 17 4" xfId="26521"/>
    <cellStyle name="Normal 2 2 2 2 17 5" xfId="26522"/>
    <cellStyle name="Normal 2 2 2 2 17 6" xfId="26523"/>
    <cellStyle name="Normal 2 2 2 2 17 7" xfId="26524"/>
    <cellStyle name="Normal 2 2 2 2 17 8" xfId="26525"/>
    <cellStyle name="Normal 2 2 2 2 17 9" xfId="26526"/>
    <cellStyle name="Normal 2 2 2 2 18" xfId="26527"/>
    <cellStyle name="Normal 2 2 2 2 18 10" xfId="26528"/>
    <cellStyle name="Normal 2 2 2 2 18 11" xfId="26529"/>
    <cellStyle name="Normal 2 2 2 2 18 12" xfId="26530"/>
    <cellStyle name="Normal 2 2 2 2 18 13" xfId="26531"/>
    <cellStyle name="Normal 2 2 2 2 18 14" xfId="26532"/>
    <cellStyle name="Normal 2 2 2 2 18 15" xfId="26533"/>
    <cellStyle name="Normal 2 2 2 2 18 16" xfId="26534"/>
    <cellStyle name="Normal 2 2 2 2 18 17" xfId="26535"/>
    <cellStyle name="Normal 2 2 2 2 18 18" xfId="26536"/>
    <cellStyle name="Normal 2 2 2 2 18 19" xfId="26537"/>
    <cellStyle name="Normal 2 2 2 2 18 2" xfId="26538"/>
    <cellStyle name="Normal 2 2 2 2 18 20" xfId="26539"/>
    <cellStyle name="Normal 2 2 2 2 18 21" xfId="26540"/>
    <cellStyle name="Normal 2 2 2 2 18 22" xfId="26541"/>
    <cellStyle name="Normal 2 2 2 2 18 3" xfId="26542"/>
    <cellStyle name="Normal 2 2 2 2 18 4" xfId="26543"/>
    <cellStyle name="Normal 2 2 2 2 18 5" xfId="26544"/>
    <cellStyle name="Normal 2 2 2 2 18 6" xfId="26545"/>
    <cellStyle name="Normal 2 2 2 2 18 7" xfId="26546"/>
    <cellStyle name="Normal 2 2 2 2 18 8" xfId="26547"/>
    <cellStyle name="Normal 2 2 2 2 18 9" xfId="26548"/>
    <cellStyle name="Normal 2 2 2 2 19" xfId="26549"/>
    <cellStyle name="Normal 2 2 2 2 19 10" xfId="26550"/>
    <cellStyle name="Normal 2 2 2 2 19 11" xfId="26551"/>
    <cellStyle name="Normal 2 2 2 2 19 12" xfId="26552"/>
    <cellStyle name="Normal 2 2 2 2 19 13" xfId="26553"/>
    <cellStyle name="Normal 2 2 2 2 19 14" xfId="26554"/>
    <cellStyle name="Normal 2 2 2 2 19 15" xfId="26555"/>
    <cellStyle name="Normal 2 2 2 2 19 16" xfId="26556"/>
    <cellStyle name="Normal 2 2 2 2 19 17" xfId="26557"/>
    <cellStyle name="Normal 2 2 2 2 19 18" xfId="26558"/>
    <cellStyle name="Normal 2 2 2 2 19 19" xfId="26559"/>
    <cellStyle name="Normal 2 2 2 2 19 2" xfId="26560"/>
    <cellStyle name="Normal 2 2 2 2 19 20" xfId="26561"/>
    <cellStyle name="Normal 2 2 2 2 19 21" xfId="26562"/>
    <cellStyle name="Normal 2 2 2 2 19 22" xfId="26563"/>
    <cellStyle name="Normal 2 2 2 2 19 3" xfId="26564"/>
    <cellStyle name="Normal 2 2 2 2 19 4" xfId="26565"/>
    <cellStyle name="Normal 2 2 2 2 19 5" xfId="26566"/>
    <cellStyle name="Normal 2 2 2 2 19 6" xfId="26567"/>
    <cellStyle name="Normal 2 2 2 2 19 7" xfId="26568"/>
    <cellStyle name="Normal 2 2 2 2 19 8" xfId="26569"/>
    <cellStyle name="Normal 2 2 2 2 19 9" xfId="26570"/>
    <cellStyle name="Normal 2 2 2 2 2" xfId="26571"/>
    <cellStyle name="Normal 2 2 2 2 2 10" xfId="26572"/>
    <cellStyle name="Normal 2 2 2 2 2 10 10" xfId="26573"/>
    <cellStyle name="Normal 2 2 2 2 2 10 11" xfId="26574"/>
    <cellStyle name="Normal 2 2 2 2 2 10 12" xfId="26575"/>
    <cellStyle name="Normal 2 2 2 2 2 10 13" xfId="26576"/>
    <cellStyle name="Normal 2 2 2 2 2 10 14" xfId="26577"/>
    <cellStyle name="Normal 2 2 2 2 2 10 15" xfId="26578"/>
    <cellStyle name="Normal 2 2 2 2 2 10 16" xfId="26579"/>
    <cellStyle name="Normal 2 2 2 2 2 10 17" xfId="26580"/>
    <cellStyle name="Normal 2 2 2 2 2 10 18" xfId="26581"/>
    <cellStyle name="Normal 2 2 2 2 2 10 19" xfId="26582"/>
    <cellStyle name="Normal 2 2 2 2 2 10 2" xfId="26583"/>
    <cellStyle name="Normal 2 2 2 2 2 10 20" xfId="26584"/>
    <cellStyle name="Normal 2 2 2 2 2 10 21" xfId="26585"/>
    <cellStyle name="Normal 2 2 2 2 2 10 22" xfId="26586"/>
    <cellStyle name="Normal 2 2 2 2 2 10 3" xfId="26587"/>
    <cellStyle name="Normal 2 2 2 2 2 10 4" xfId="26588"/>
    <cellStyle name="Normal 2 2 2 2 2 10 5" xfId="26589"/>
    <cellStyle name="Normal 2 2 2 2 2 10 6" xfId="26590"/>
    <cellStyle name="Normal 2 2 2 2 2 10 7" xfId="26591"/>
    <cellStyle name="Normal 2 2 2 2 2 10 8" xfId="26592"/>
    <cellStyle name="Normal 2 2 2 2 2 10 9" xfId="26593"/>
    <cellStyle name="Normal 2 2 2 2 2 11" xfId="26594"/>
    <cellStyle name="Normal 2 2 2 2 2 11 10" xfId="26595"/>
    <cellStyle name="Normal 2 2 2 2 2 11 10 10" xfId="26596"/>
    <cellStyle name="Normal 2 2 2 2 2 11 10 11" xfId="26597"/>
    <cellStyle name="Normal 2 2 2 2 2 11 10 12" xfId="26598"/>
    <cellStyle name="Normal 2 2 2 2 2 11 10 13" xfId="26599"/>
    <cellStyle name="Normal 2 2 2 2 2 11 10 14" xfId="26600"/>
    <cellStyle name="Normal 2 2 2 2 2 11 10 15" xfId="26601"/>
    <cellStyle name="Normal 2 2 2 2 2 11 10 16" xfId="26602"/>
    <cellStyle name="Normal 2 2 2 2 2 11 10 17" xfId="26603"/>
    <cellStyle name="Normal 2 2 2 2 2 11 10 18" xfId="26604"/>
    <cellStyle name="Normal 2 2 2 2 2 11 10 19" xfId="26605"/>
    <cellStyle name="Normal 2 2 2 2 2 11 10 2" xfId="26606"/>
    <cellStyle name="Normal 2 2 2 2 2 11 10 20" xfId="26607"/>
    <cellStyle name="Normal 2 2 2 2 2 11 10 21" xfId="26608"/>
    <cellStyle name="Normal 2 2 2 2 2 11 10 22" xfId="26609"/>
    <cellStyle name="Normal 2 2 2 2 2 11 10 3" xfId="26610"/>
    <cellStyle name="Normal 2 2 2 2 2 11 10 4" xfId="26611"/>
    <cellStyle name="Normal 2 2 2 2 2 11 10 5" xfId="26612"/>
    <cellStyle name="Normal 2 2 2 2 2 11 10 6" xfId="26613"/>
    <cellStyle name="Normal 2 2 2 2 2 11 10 7" xfId="26614"/>
    <cellStyle name="Normal 2 2 2 2 2 11 10 8" xfId="26615"/>
    <cellStyle name="Normal 2 2 2 2 2 11 10 9" xfId="26616"/>
    <cellStyle name="Normal 2 2 2 2 2 11 11" xfId="26617"/>
    <cellStyle name="Normal 2 2 2 2 2 11 11 10" xfId="26618"/>
    <cellStyle name="Normal 2 2 2 2 2 11 11 11" xfId="26619"/>
    <cellStyle name="Normal 2 2 2 2 2 11 11 12" xfId="26620"/>
    <cellStyle name="Normal 2 2 2 2 2 11 11 13" xfId="26621"/>
    <cellStyle name="Normal 2 2 2 2 2 11 11 14" xfId="26622"/>
    <cellStyle name="Normal 2 2 2 2 2 11 11 15" xfId="26623"/>
    <cellStyle name="Normal 2 2 2 2 2 11 11 16" xfId="26624"/>
    <cellStyle name="Normal 2 2 2 2 2 11 11 17" xfId="26625"/>
    <cellStyle name="Normal 2 2 2 2 2 11 11 18" xfId="26626"/>
    <cellStyle name="Normal 2 2 2 2 2 11 11 19" xfId="26627"/>
    <cellStyle name="Normal 2 2 2 2 2 11 11 2" xfId="26628"/>
    <cellStyle name="Normal 2 2 2 2 2 11 11 20" xfId="26629"/>
    <cellStyle name="Normal 2 2 2 2 2 11 11 21" xfId="26630"/>
    <cellStyle name="Normal 2 2 2 2 2 11 11 22" xfId="26631"/>
    <cellStyle name="Normal 2 2 2 2 2 11 11 3" xfId="26632"/>
    <cellStyle name="Normal 2 2 2 2 2 11 11 4" xfId="26633"/>
    <cellStyle name="Normal 2 2 2 2 2 11 11 5" xfId="26634"/>
    <cellStyle name="Normal 2 2 2 2 2 11 11 6" xfId="26635"/>
    <cellStyle name="Normal 2 2 2 2 2 11 11 7" xfId="26636"/>
    <cellStyle name="Normal 2 2 2 2 2 11 11 8" xfId="26637"/>
    <cellStyle name="Normal 2 2 2 2 2 11 11 9" xfId="26638"/>
    <cellStyle name="Normal 2 2 2 2 2 11 12" xfId="26639"/>
    <cellStyle name="Normal 2 2 2 2 2 11 13" xfId="26640"/>
    <cellStyle name="Normal 2 2 2 2 2 11 14" xfId="26641"/>
    <cellStyle name="Normal 2 2 2 2 2 11 15" xfId="26642"/>
    <cellStyle name="Normal 2 2 2 2 2 11 16" xfId="26643"/>
    <cellStyle name="Normal 2 2 2 2 2 11 17" xfId="26644"/>
    <cellStyle name="Normal 2 2 2 2 2 11 18" xfId="26645"/>
    <cellStyle name="Normal 2 2 2 2 2 11 19" xfId="26646"/>
    <cellStyle name="Normal 2 2 2 2 2 11 2" xfId="26647"/>
    <cellStyle name="Normal 2 2 2 2 2 11 2 10" xfId="26648"/>
    <cellStyle name="Normal 2 2 2 2 2 11 2 11" xfId="26649"/>
    <cellStyle name="Normal 2 2 2 2 2 11 2 2" xfId="26650"/>
    <cellStyle name="Normal 2 2 2 2 2 11 2 2 10" xfId="26651"/>
    <cellStyle name="Normal 2 2 2 2 2 11 2 2 11" xfId="26652"/>
    <cellStyle name="Normal 2 2 2 2 2 11 2 2 12" xfId="26653"/>
    <cellStyle name="Normal 2 2 2 2 2 11 2 2 13" xfId="26654"/>
    <cellStyle name="Normal 2 2 2 2 2 11 2 2 14" xfId="26655"/>
    <cellStyle name="Normal 2 2 2 2 2 11 2 2 15" xfId="26656"/>
    <cellStyle name="Normal 2 2 2 2 2 11 2 2 16" xfId="26657"/>
    <cellStyle name="Normal 2 2 2 2 2 11 2 2 17" xfId="26658"/>
    <cellStyle name="Normal 2 2 2 2 2 11 2 2 18" xfId="26659"/>
    <cellStyle name="Normal 2 2 2 2 2 11 2 2 19" xfId="26660"/>
    <cellStyle name="Normal 2 2 2 2 2 11 2 2 2" xfId="26661"/>
    <cellStyle name="Normal 2 2 2 2 2 11 2 2 20" xfId="26662"/>
    <cellStyle name="Normal 2 2 2 2 2 11 2 2 21" xfId="26663"/>
    <cellStyle name="Normal 2 2 2 2 2 11 2 2 22" xfId="26664"/>
    <cellStyle name="Normal 2 2 2 2 2 11 2 2 23" xfId="26665"/>
    <cellStyle name="Normal 2 2 2 2 2 11 2 2 3" xfId="26666"/>
    <cellStyle name="Normal 2 2 2 2 2 11 2 2 4" xfId="26667"/>
    <cellStyle name="Normal 2 2 2 2 2 11 2 2 5" xfId="26668"/>
    <cellStyle name="Normal 2 2 2 2 2 11 2 2 6" xfId="26669"/>
    <cellStyle name="Normal 2 2 2 2 2 11 2 2 7" xfId="26670"/>
    <cellStyle name="Normal 2 2 2 2 2 11 2 2 8" xfId="26671"/>
    <cellStyle name="Normal 2 2 2 2 2 11 2 2 9" xfId="26672"/>
    <cellStyle name="Normal 2 2 2 2 2 11 2 3" xfId="26673"/>
    <cellStyle name="Normal 2 2 2 2 2 11 2 4" xfId="26674"/>
    <cellStyle name="Normal 2 2 2 2 2 11 2 5" xfId="26675"/>
    <cellStyle name="Normal 2 2 2 2 2 11 2 6" xfId="26676"/>
    <cellStyle name="Normal 2 2 2 2 2 11 2 7" xfId="26677"/>
    <cellStyle name="Normal 2 2 2 2 2 11 2 8" xfId="26678"/>
    <cellStyle name="Normal 2 2 2 2 2 11 2 9" xfId="26679"/>
    <cellStyle name="Normal 2 2 2 2 2 11 20" xfId="26680"/>
    <cellStyle name="Normal 2 2 2 2 2 11 21" xfId="26681"/>
    <cellStyle name="Normal 2 2 2 2 2 11 22" xfId="26682"/>
    <cellStyle name="Normal 2 2 2 2 2 11 23" xfId="26683"/>
    <cellStyle name="Normal 2 2 2 2 2 11 24" xfId="26684"/>
    <cellStyle name="Normal 2 2 2 2 2 11 25" xfId="26685"/>
    <cellStyle name="Normal 2 2 2 2 2 11 26" xfId="26686"/>
    <cellStyle name="Normal 2 2 2 2 2 11 27" xfId="26687"/>
    <cellStyle name="Normal 2 2 2 2 2 11 28" xfId="26688"/>
    <cellStyle name="Normal 2 2 2 2 2 11 29" xfId="26689"/>
    <cellStyle name="Normal 2 2 2 2 2 11 3" xfId="26690"/>
    <cellStyle name="Normal 2 2 2 2 2 11 3 2" xfId="26691"/>
    <cellStyle name="Normal 2 2 2 2 2 11 3 2 10" xfId="26692"/>
    <cellStyle name="Normal 2 2 2 2 2 11 3 2 11" xfId="26693"/>
    <cellStyle name="Normal 2 2 2 2 2 11 3 2 12" xfId="26694"/>
    <cellStyle name="Normal 2 2 2 2 2 11 3 2 13" xfId="26695"/>
    <cellStyle name="Normal 2 2 2 2 2 11 3 2 14" xfId="26696"/>
    <cellStyle name="Normal 2 2 2 2 2 11 3 2 15" xfId="26697"/>
    <cellStyle name="Normal 2 2 2 2 2 11 3 2 16" xfId="26698"/>
    <cellStyle name="Normal 2 2 2 2 2 11 3 2 17" xfId="26699"/>
    <cellStyle name="Normal 2 2 2 2 2 11 3 2 18" xfId="26700"/>
    <cellStyle name="Normal 2 2 2 2 2 11 3 2 19" xfId="26701"/>
    <cellStyle name="Normal 2 2 2 2 2 11 3 2 2" xfId="26702"/>
    <cellStyle name="Normal 2 2 2 2 2 11 3 2 20" xfId="26703"/>
    <cellStyle name="Normal 2 2 2 2 2 11 3 2 21" xfId="26704"/>
    <cellStyle name="Normal 2 2 2 2 2 11 3 2 22" xfId="26705"/>
    <cellStyle name="Normal 2 2 2 2 2 11 3 2 3" xfId="26706"/>
    <cellStyle name="Normal 2 2 2 2 2 11 3 2 4" xfId="26707"/>
    <cellStyle name="Normal 2 2 2 2 2 11 3 2 5" xfId="26708"/>
    <cellStyle name="Normal 2 2 2 2 2 11 3 2 6" xfId="26709"/>
    <cellStyle name="Normal 2 2 2 2 2 11 3 2 7" xfId="26710"/>
    <cellStyle name="Normal 2 2 2 2 2 11 3 2 8" xfId="26711"/>
    <cellStyle name="Normal 2 2 2 2 2 11 3 2 9" xfId="26712"/>
    <cellStyle name="Normal 2 2 2 2 2 11 30" xfId="26713"/>
    <cellStyle name="Normal 2 2 2 2 2 11 31" xfId="26714"/>
    <cellStyle name="Normal 2 2 2 2 2 11 32" xfId="26715"/>
    <cellStyle name="Normal 2 2 2 2 2 11 4" xfId="26716"/>
    <cellStyle name="Normal 2 2 2 2 2 11 4 10" xfId="26717"/>
    <cellStyle name="Normal 2 2 2 2 2 11 4 11" xfId="26718"/>
    <cellStyle name="Normal 2 2 2 2 2 11 4 12" xfId="26719"/>
    <cellStyle name="Normal 2 2 2 2 2 11 4 13" xfId="26720"/>
    <cellStyle name="Normal 2 2 2 2 2 11 4 14" xfId="26721"/>
    <cellStyle name="Normal 2 2 2 2 2 11 4 15" xfId="26722"/>
    <cellStyle name="Normal 2 2 2 2 2 11 4 16" xfId="26723"/>
    <cellStyle name="Normal 2 2 2 2 2 11 4 17" xfId="26724"/>
    <cellStyle name="Normal 2 2 2 2 2 11 4 18" xfId="26725"/>
    <cellStyle name="Normal 2 2 2 2 2 11 4 19" xfId="26726"/>
    <cellStyle name="Normal 2 2 2 2 2 11 4 2" xfId="26727"/>
    <cellStyle name="Normal 2 2 2 2 2 11 4 20" xfId="26728"/>
    <cellStyle name="Normal 2 2 2 2 2 11 4 21" xfId="26729"/>
    <cellStyle name="Normal 2 2 2 2 2 11 4 22" xfId="26730"/>
    <cellStyle name="Normal 2 2 2 2 2 11 4 3" xfId="26731"/>
    <cellStyle name="Normal 2 2 2 2 2 11 4 4" xfId="26732"/>
    <cellStyle name="Normal 2 2 2 2 2 11 4 5" xfId="26733"/>
    <cellStyle name="Normal 2 2 2 2 2 11 4 6" xfId="26734"/>
    <cellStyle name="Normal 2 2 2 2 2 11 4 7" xfId="26735"/>
    <cellStyle name="Normal 2 2 2 2 2 11 4 8" xfId="26736"/>
    <cellStyle name="Normal 2 2 2 2 2 11 4 9" xfId="26737"/>
    <cellStyle name="Normal 2 2 2 2 2 11 5" xfId="26738"/>
    <cellStyle name="Normal 2 2 2 2 2 11 5 10" xfId="26739"/>
    <cellStyle name="Normal 2 2 2 2 2 11 5 11" xfId="26740"/>
    <cellStyle name="Normal 2 2 2 2 2 11 5 12" xfId="26741"/>
    <cellStyle name="Normal 2 2 2 2 2 11 5 13" xfId="26742"/>
    <cellStyle name="Normal 2 2 2 2 2 11 5 14" xfId="26743"/>
    <cellStyle name="Normal 2 2 2 2 2 11 5 15" xfId="26744"/>
    <cellStyle name="Normal 2 2 2 2 2 11 5 16" xfId="26745"/>
    <cellStyle name="Normal 2 2 2 2 2 11 5 17" xfId="26746"/>
    <cellStyle name="Normal 2 2 2 2 2 11 5 18" xfId="26747"/>
    <cellStyle name="Normal 2 2 2 2 2 11 5 19" xfId="26748"/>
    <cellStyle name="Normal 2 2 2 2 2 11 5 2" xfId="26749"/>
    <cellStyle name="Normal 2 2 2 2 2 11 5 20" xfId="26750"/>
    <cellStyle name="Normal 2 2 2 2 2 11 5 21" xfId="26751"/>
    <cellStyle name="Normal 2 2 2 2 2 11 5 22" xfId="26752"/>
    <cellStyle name="Normal 2 2 2 2 2 11 5 3" xfId="26753"/>
    <cellStyle name="Normal 2 2 2 2 2 11 5 4" xfId="26754"/>
    <cellStyle name="Normal 2 2 2 2 2 11 5 5" xfId="26755"/>
    <cellStyle name="Normal 2 2 2 2 2 11 5 6" xfId="26756"/>
    <cellStyle name="Normal 2 2 2 2 2 11 5 7" xfId="26757"/>
    <cellStyle name="Normal 2 2 2 2 2 11 5 8" xfId="26758"/>
    <cellStyle name="Normal 2 2 2 2 2 11 5 9" xfId="26759"/>
    <cellStyle name="Normal 2 2 2 2 2 11 6" xfId="26760"/>
    <cellStyle name="Normal 2 2 2 2 2 11 6 10" xfId="26761"/>
    <cellStyle name="Normal 2 2 2 2 2 11 6 11" xfId="26762"/>
    <cellStyle name="Normal 2 2 2 2 2 11 6 12" xfId="26763"/>
    <cellStyle name="Normal 2 2 2 2 2 11 6 13" xfId="26764"/>
    <cellStyle name="Normal 2 2 2 2 2 11 6 14" xfId="26765"/>
    <cellStyle name="Normal 2 2 2 2 2 11 6 15" xfId="26766"/>
    <cellStyle name="Normal 2 2 2 2 2 11 6 16" xfId="26767"/>
    <cellStyle name="Normal 2 2 2 2 2 11 6 17" xfId="26768"/>
    <cellStyle name="Normal 2 2 2 2 2 11 6 18" xfId="26769"/>
    <cellStyle name="Normal 2 2 2 2 2 11 6 19" xfId="26770"/>
    <cellStyle name="Normal 2 2 2 2 2 11 6 2" xfId="26771"/>
    <cellStyle name="Normal 2 2 2 2 2 11 6 20" xfId="26772"/>
    <cellStyle name="Normal 2 2 2 2 2 11 6 21" xfId="26773"/>
    <cellStyle name="Normal 2 2 2 2 2 11 6 22" xfId="26774"/>
    <cellStyle name="Normal 2 2 2 2 2 11 6 3" xfId="26775"/>
    <cellStyle name="Normal 2 2 2 2 2 11 6 4" xfId="26776"/>
    <cellStyle name="Normal 2 2 2 2 2 11 6 5" xfId="26777"/>
    <cellStyle name="Normal 2 2 2 2 2 11 6 6" xfId="26778"/>
    <cellStyle name="Normal 2 2 2 2 2 11 6 7" xfId="26779"/>
    <cellStyle name="Normal 2 2 2 2 2 11 6 8" xfId="26780"/>
    <cellStyle name="Normal 2 2 2 2 2 11 6 9" xfId="26781"/>
    <cellStyle name="Normal 2 2 2 2 2 11 7" xfId="26782"/>
    <cellStyle name="Normal 2 2 2 2 2 11 7 10" xfId="26783"/>
    <cellStyle name="Normal 2 2 2 2 2 11 7 11" xfId="26784"/>
    <cellStyle name="Normal 2 2 2 2 2 11 7 12" xfId="26785"/>
    <cellStyle name="Normal 2 2 2 2 2 11 7 13" xfId="26786"/>
    <cellStyle name="Normal 2 2 2 2 2 11 7 14" xfId="26787"/>
    <cellStyle name="Normal 2 2 2 2 2 11 7 15" xfId="26788"/>
    <cellStyle name="Normal 2 2 2 2 2 11 7 16" xfId="26789"/>
    <cellStyle name="Normal 2 2 2 2 2 11 7 17" xfId="26790"/>
    <cellStyle name="Normal 2 2 2 2 2 11 7 18" xfId="26791"/>
    <cellStyle name="Normal 2 2 2 2 2 11 7 19" xfId="26792"/>
    <cellStyle name="Normal 2 2 2 2 2 11 7 2" xfId="26793"/>
    <cellStyle name="Normal 2 2 2 2 2 11 7 20" xfId="26794"/>
    <cellStyle name="Normal 2 2 2 2 2 11 7 21" xfId="26795"/>
    <cellStyle name="Normal 2 2 2 2 2 11 7 22" xfId="26796"/>
    <cellStyle name="Normal 2 2 2 2 2 11 7 3" xfId="26797"/>
    <cellStyle name="Normal 2 2 2 2 2 11 7 4" xfId="26798"/>
    <cellStyle name="Normal 2 2 2 2 2 11 7 5" xfId="26799"/>
    <cellStyle name="Normal 2 2 2 2 2 11 7 6" xfId="26800"/>
    <cellStyle name="Normal 2 2 2 2 2 11 7 7" xfId="26801"/>
    <cellStyle name="Normal 2 2 2 2 2 11 7 8" xfId="26802"/>
    <cellStyle name="Normal 2 2 2 2 2 11 7 9" xfId="26803"/>
    <cellStyle name="Normal 2 2 2 2 2 11 8" xfId="26804"/>
    <cellStyle name="Normal 2 2 2 2 2 11 8 10" xfId="26805"/>
    <cellStyle name="Normal 2 2 2 2 2 11 8 11" xfId="26806"/>
    <cellStyle name="Normal 2 2 2 2 2 11 8 12" xfId="26807"/>
    <cellStyle name="Normal 2 2 2 2 2 11 8 13" xfId="26808"/>
    <cellStyle name="Normal 2 2 2 2 2 11 8 14" xfId="26809"/>
    <cellStyle name="Normal 2 2 2 2 2 11 8 15" xfId="26810"/>
    <cellStyle name="Normal 2 2 2 2 2 11 8 16" xfId="26811"/>
    <cellStyle name="Normal 2 2 2 2 2 11 8 17" xfId="26812"/>
    <cellStyle name="Normal 2 2 2 2 2 11 8 18" xfId="26813"/>
    <cellStyle name="Normal 2 2 2 2 2 11 8 19" xfId="26814"/>
    <cellStyle name="Normal 2 2 2 2 2 11 8 2" xfId="26815"/>
    <cellStyle name="Normal 2 2 2 2 2 11 8 20" xfId="26816"/>
    <cellStyle name="Normal 2 2 2 2 2 11 8 21" xfId="26817"/>
    <cellStyle name="Normal 2 2 2 2 2 11 8 22" xfId="26818"/>
    <cellStyle name="Normal 2 2 2 2 2 11 8 3" xfId="26819"/>
    <cellStyle name="Normal 2 2 2 2 2 11 8 4" xfId="26820"/>
    <cellStyle name="Normal 2 2 2 2 2 11 8 5" xfId="26821"/>
    <cellStyle name="Normal 2 2 2 2 2 11 8 6" xfId="26822"/>
    <cellStyle name="Normal 2 2 2 2 2 11 8 7" xfId="26823"/>
    <cellStyle name="Normal 2 2 2 2 2 11 8 8" xfId="26824"/>
    <cellStyle name="Normal 2 2 2 2 2 11 8 9" xfId="26825"/>
    <cellStyle name="Normal 2 2 2 2 2 11 9" xfId="26826"/>
    <cellStyle name="Normal 2 2 2 2 2 11 9 10" xfId="26827"/>
    <cellStyle name="Normal 2 2 2 2 2 11 9 11" xfId="26828"/>
    <cellStyle name="Normal 2 2 2 2 2 11 9 12" xfId="26829"/>
    <cellStyle name="Normal 2 2 2 2 2 11 9 13" xfId="26830"/>
    <cellStyle name="Normal 2 2 2 2 2 11 9 14" xfId="26831"/>
    <cellStyle name="Normal 2 2 2 2 2 11 9 15" xfId="26832"/>
    <cellStyle name="Normal 2 2 2 2 2 11 9 16" xfId="26833"/>
    <cellStyle name="Normal 2 2 2 2 2 11 9 17" xfId="26834"/>
    <cellStyle name="Normal 2 2 2 2 2 11 9 18" xfId="26835"/>
    <cellStyle name="Normal 2 2 2 2 2 11 9 19" xfId="26836"/>
    <cellStyle name="Normal 2 2 2 2 2 11 9 2" xfId="26837"/>
    <cellStyle name="Normal 2 2 2 2 2 11 9 20" xfId="26838"/>
    <cellStyle name="Normal 2 2 2 2 2 11 9 21" xfId="26839"/>
    <cellStyle name="Normal 2 2 2 2 2 11 9 22" xfId="26840"/>
    <cellStyle name="Normal 2 2 2 2 2 11 9 3" xfId="26841"/>
    <cellStyle name="Normal 2 2 2 2 2 11 9 4" xfId="26842"/>
    <cellStyle name="Normal 2 2 2 2 2 11 9 5" xfId="26843"/>
    <cellStyle name="Normal 2 2 2 2 2 11 9 6" xfId="26844"/>
    <cellStyle name="Normal 2 2 2 2 2 11 9 7" xfId="26845"/>
    <cellStyle name="Normal 2 2 2 2 2 11 9 8" xfId="26846"/>
    <cellStyle name="Normal 2 2 2 2 2 11 9 9" xfId="26847"/>
    <cellStyle name="Normal 2 2 2 2 2 12" xfId="26848"/>
    <cellStyle name="Normal 2 2 2 2 2 13" xfId="26849"/>
    <cellStyle name="Normal 2 2 2 2 2 14" xfId="26850"/>
    <cellStyle name="Normal 2 2 2 2 2 15" xfId="26851"/>
    <cellStyle name="Normal 2 2 2 2 2 16" xfId="26852"/>
    <cellStyle name="Normal 2 2 2 2 2 17" xfId="26853"/>
    <cellStyle name="Normal 2 2 2 2 2 18" xfId="26854"/>
    <cellStyle name="Normal 2 2 2 2 2 19" xfId="26855"/>
    <cellStyle name="Normal 2 2 2 2 2 2" xfId="26856"/>
    <cellStyle name="Normal 2 2 2 2 2 2 10" xfId="26857"/>
    <cellStyle name="Normal 2 2 2 2 2 2 10 10" xfId="26858"/>
    <cellStyle name="Normal 2 2 2 2 2 2 10 11" xfId="26859"/>
    <cellStyle name="Normal 2 2 2 2 2 2 10 12" xfId="26860"/>
    <cellStyle name="Normal 2 2 2 2 2 2 10 13" xfId="26861"/>
    <cellStyle name="Normal 2 2 2 2 2 2 10 14" xfId="26862"/>
    <cellStyle name="Normal 2 2 2 2 2 2 10 15" xfId="26863"/>
    <cellStyle name="Normal 2 2 2 2 2 2 10 16" xfId="26864"/>
    <cellStyle name="Normal 2 2 2 2 2 2 10 17" xfId="26865"/>
    <cellStyle name="Normal 2 2 2 2 2 2 10 18" xfId="26866"/>
    <cellStyle name="Normal 2 2 2 2 2 2 10 19" xfId="26867"/>
    <cellStyle name="Normal 2 2 2 2 2 2 10 2" xfId="26868"/>
    <cellStyle name="Normal 2 2 2 2 2 2 10 20" xfId="26869"/>
    <cellStyle name="Normal 2 2 2 2 2 2 10 21" xfId="26870"/>
    <cellStyle name="Normal 2 2 2 2 2 2 10 22" xfId="26871"/>
    <cellStyle name="Normal 2 2 2 2 2 2 10 3" xfId="26872"/>
    <cellStyle name="Normal 2 2 2 2 2 2 10 4" xfId="26873"/>
    <cellStyle name="Normal 2 2 2 2 2 2 10 5" xfId="26874"/>
    <cellStyle name="Normal 2 2 2 2 2 2 10 6" xfId="26875"/>
    <cellStyle name="Normal 2 2 2 2 2 2 10 7" xfId="26876"/>
    <cellStyle name="Normal 2 2 2 2 2 2 10 8" xfId="26877"/>
    <cellStyle name="Normal 2 2 2 2 2 2 10 9" xfId="26878"/>
    <cellStyle name="Normal 2 2 2 2 2 2 100" xfId="26879"/>
    <cellStyle name="Normal 2 2 2 2 2 2 101" xfId="26880"/>
    <cellStyle name="Normal 2 2 2 2 2 2 102" xfId="26881"/>
    <cellStyle name="Normal 2 2 2 2 2 2 103" xfId="26882"/>
    <cellStyle name="Normal 2 2 2 2 2 2 104" xfId="26883"/>
    <cellStyle name="Normal 2 2 2 2 2 2 105" xfId="26884"/>
    <cellStyle name="Normal 2 2 2 2 2 2 106" xfId="26885"/>
    <cellStyle name="Normal 2 2 2 2 2 2 107" xfId="26886"/>
    <cellStyle name="Normal 2 2 2 2 2 2 11" xfId="26887"/>
    <cellStyle name="Normal 2 2 2 2 2 2 11 10" xfId="26888"/>
    <cellStyle name="Normal 2 2 2 2 2 2 11 11" xfId="26889"/>
    <cellStyle name="Normal 2 2 2 2 2 2 11 12" xfId="26890"/>
    <cellStyle name="Normal 2 2 2 2 2 2 11 13" xfId="26891"/>
    <cellStyle name="Normal 2 2 2 2 2 2 11 14" xfId="26892"/>
    <cellStyle name="Normal 2 2 2 2 2 2 11 15" xfId="26893"/>
    <cellStyle name="Normal 2 2 2 2 2 2 11 16" xfId="26894"/>
    <cellStyle name="Normal 2 2 2 2 2 2 11 17" xfId="26895"/>
    <cellStyle name="Normal 2 2 2 2 2 2 11 18" xfId="26896"/>
    <cellStyle name="Normal 2 2 2 2 2 2 11 19" xfId="26897"/>
    <cellStyle name="Normal 2 2 2 2 2 2 11 2" xfId="26898"/>
    <cellStyle name="Normal 2 2 2 2 2 2 11 20" xfId="26899"/>
    <cellStyle name="Normal 2 2 2 2 2 2 11 21" xfId="26900"/>
    <cellStyle name="Normal 2 2 2 2 2 2 11 22" xfId="26901"/>
    <cellStyle name="Normal 2 2 2 2 2 2 11 3" xfId="26902"/>
    <cellStyle name="Normal 2 2 2 2 2 2 11 4" xfId="26903"/>
    <cellStyle name="Normal 2 2 2 2 2 2 11 5" xfId="26904"/>
    <cellStyle name="Normal 2 2 2 2 2 2 11 6" xfId="26905"/>
    <cellStyle name="Normal 2 2 2 2 2 2 11 7" xfId="26906"/>
    <cellStyle name="Normal 2 2 2 2 2 2 11 8" xfId="26907"/>
    <cellStyle name="Normal 2 2 2 2 2 2 11 9" xfId="26908"/>
    <cellStyle name="Normal 2 2 2 2 2 2 12" xfId="26909"/>
    <cellStyle name="Normal 2 2 2 2 2 2 12 10" xfId="26910"/>
    <cellStyle name="Normal 2 2 2 2 2 2 12 11" xfId="26911"/>
    <cellStyle name="Normal 2 2 2 2 2 2 12 12" xfId="26912"/>
    <cellStyle name="Normal 2 2 2 2 2 2 12 13" xfId="26913"/>
    <cellStyle name="Normal 2 2 2 2 2 2 12 14" xfId="26914"/>
    <cellStyle name="Normal 2 2 2 2 2 2 12 15" xfId="26915"/>
    <cellStyle name="Normal 2 2 2 2 2 2 12 16" xfId="26916"/>
    <cellStyle name="Normal 2 2 2 2 2 2 12 17" xfId="26917"/>
    <cellStyle name="Normal 2 2 2 2 2 2 12 18" xfId="26918"/>
    <cellStyle name="Normal 2 2 2 2 2 2 12 19" xfId="26919"/>
    <cellStyle name="Normal 2 2 2 2 2 2 12 2" xfId="26920"/>
    <cellStyle name="Normal 2 2 2 2 2 2 12 20" xfId="26921"/>
    <cellStyle name="Normal 2 2 2 2 2 2 12 21" xfId="26922"/>
    <cellStyle name="Normal 2 2 2 2 2 2 12 22" xfId="26923"/>
    <cellStyle name="Normal 2 2 2 2 2 2 12 3" xfId="26924"/>
    <cellStyle name="Normal 2 2 2 2 2 2 12 4" xfId="26925"/>
    <cellStyle name="Normal 2 2 2 2 2 2 12 5" xfId="26926"/>
    <cellStyle name="Normal 2 2 2 2 2 2 12 6" xfId="26927"/>
    <cellStyle name="Normal 2 2 2 2 2 2 12 7" xfId="26928"/>
    <cellStyle name="Normal 2 2 2 2 2 2 12 8" xfId="26929"/>
    <cellStyle name="Normal 2 2 2 2 2 2 12 9" xfId="26930"/>
    <cellStyle name="Normal 2 2 2 2 2 2 13" xfId="26931"/>
    <cellStyle name="Normal 2 2 2 2 2 2 13 10" xfId="26932"/>
    <cellStyle name="Normal 2 2 2 2 2 2 13 11" xfId="26933"/>
    <cellStyle name="Normal 2 2 2 2 2 2 13 12" xfId="26934"/>
    <cellStyle name="Normal 2 2 2 2 2 2 13 13" xfId="26935"/>
    <cellStyle name="Normal 2 2 2 2 2 2 13 14" xfId="26936"/>
    <cellStyle name="Normal 2 2 2 2 2 2 13 15" xfId="26937"/>
    <cellStyle name="Normal 2 2 2 2 2 2 13 16" xfId="26938"/>
    <cellStyle name="Normal 2 2 2 2 2 2 13 17" xfId="26939"/>
    <cellStyle name="Normal 2 2 2 2 2 2 13 18" xfId="26940"/>
    <cellStyle name="Normal 2 2 2 2 2 2 13 19" xfId="26941"/>
    <cellStyle name="Normal 2 2 2 2 2 2 13 2" xfId="26942"/>
    <cellStyle name="Normal 2 2 2 2 2 2 13 20" xfId="26943"/>
    <cellStyle name="Normal 2 2 2 2 2 2 13 21" xfId="26944"/>
    <cellStyle name="Normal 2 2 2 2 2 2 13 22" xfId="26945"/>
    <cellStyle name="Normal 2 2 2 2 2 2 13 3" xfId="26946"/>
    <cellStyle name="Normal 2 2 2 2 2 2 13 4" xfId="26947"/>
    <cellStyle name="Normal 2 2 2 2 2 2 13 5" xfId="26948"/>
    <cellStyle name="Normal 2 2 2 2 2 2 13 6" xfId="26949"/>
    <cellStyle name="Normal 2 2 2 2 2 2 13 7" xfId="26950"/>
    <cellStyle name="Normal 2 2 2 2 2 2 13 8" xfId="26951"/>
    <cellStyle name="Normal 2 2 2 2 2 2 13 9" xfId="26952"/>
    <cellStyle name="Normal 2 2 2 2 2 2 14" xfId="26953"/>
    <cellStyle name="Normal 2 2 2 2 2 2 14 10" xfId="26954"/>
    <cellStyle name="Normal 2 2 2 2 2 2 14 11" xfId="26955"/>
    <cellStyle name="Normal 2 2 2 2 2 2 14 12" xfId="26956"/>
    <cellStyle name="Normal 2 2 2 2 2 2 14 13" xfId="26957"/>
    <cellStyle name="Normal 2 2 2 2 2 2 14 14" xfId="26958"/>
    <cellStyle name="Normal 2 2 2 2 2 2 14 15" xfId="26959"/>
    <cellStyle name="Normal 2 2 2 2 2 2 14 16" xfId="26960"/>
    <cellStyle name="Normal 2 2 2 2 2 2 14 17" xfId="26961"/>
    <cellStyle name="Normal 2 2 2 2 2 2 14 18" xfId="26962"/>
    <cellStyle name="Normal 2 2 2 2 2 2 14 19" xfId="26963"/>
    <cellStyle name="Normal 2 2 2 2 2 2 14 2" xfId="26964"/>
    <cellStyle name="Normal 2 2 2 2 2 2 14 20" xfId="26965"/>
    <cellStyle name="Normal 2 2 2 2 2 2 14 21" xfId="26966"/>
    <cellStyle name="Normal 2 2 2 2 2 2 14 22" xfId="26967"/>
    <cellStyle name="Normal 2 2 2 2 2 2 14 3" xfId="26968"/>
    <cellStyle name="Normal 2 2 2 2 2 2 14 4" xfId="26969"/>
    <cellStyle name="Normal 2 2 2 2 2 2 14 5" xfId="26970"/>
    <cellStyle name="Normal 2 2 2 2 2 2 14 6" xfId="26971"/>
    <cellStyle name="Normal 2 2 2 2 2 2 14 7" xfId="26972"/>
    <cellStyle name="Normal 2 2 2 2 2 2 14 8" xfId="26973"/>
    <cellStyle name="Normal 2 2 2 2 2 2 14 9" xfId="26974"/>
    <cellStyle name="Normal 2 2 2 2 2 2 15" xfId="26975"/>
    <cellStyle name="Normal 2 2 2 2 2 2 15 10" xfId="26976"/>
    <cellStyle name="Normal 2 2 2 2 2 2 15 11" xfId="26977"/>
    <cellStyle name="Normal 2 2 2 2 2 2 15 12" xfId="26978"/>
    <cellStyle name="Normal 2 2 2 2 2 2 15 13" xfId="26979"/>
    <cellStyle name="Normal 2 2 2 2 2 2 15 14" xfId="26980"/>
    <cellStyle name="Normal 2 2 2 2 2 2 15 15" xfId="26981"/>
    <cellStyle name="Normal 2 2 2 2 2 2 15 16" xfId="26982"/>
    <cellStyle name="Normal 2 2 2 2 2 2 15 17" xfId="26983"/>
    <cellStyle name="Normal 2 2 2 2 2 2 15 18" xfId="26984"/>
    <cellStyle name="Normal 2 2 2 2 2 2 15 19" xfId="26985"/>
    <cellStyle name="Normal 2 2 2 2 2 2 15 2" xfId="26986"/>
    <cellStyle name="Normal 2 2 2 2 2 2 15 20" xfId="26987"/>
    <cellStyle name="Normal 2 2 2 2 2 2 15 21" xfId="26988"/>
    <cellStyle name="Normal 2 2 2 2 2 2 15 22" xfId="26989"/>
    <cellStyle name="Normal 2 2 2 2 2 2 15 3" xfId="26990"/>
    <cellStyle name="Normal 2 2 2 2 2 2 15 4" xfId="26991"/>
    <cellStyle name="Normal 2 2 2 2 2 2 15 5" xfId="26992"/>
    <cellStyle name="Normal 2 2 2 2 2 2 15 6" xfId="26993"/>
    <cellStyle name="Normal 2 2 2 2 2 2 15 7" xfId="26994"/>
    <cellStyle name="Normal 2 2 2 2 2 2 15 8" xfId="26995"/>
    <cellStyle name="Normal 2 2 2 2 2 2 15 9" xfId="26996"/>
    <cellStyle name="Normal 2 2 2 2 2 2 16" xfId="26997"/>
    <cellStyle name="Normal 2 2 2 2 2 2 16 10" xfId="26998"/>
    <cellStyle name="Normal 2 2 2 2 2 2 16 11" xfId="26999"/>
    <cellStyle name="Normal 2 2 2 2 2 2 16 12" xfId="27000"/>
    <cellStyle name="Normal 2 2 2 2 2 2 16 13" xfId="27001"/>
    <cellStyle name="Normal 2 2 2 2 2 2 16 14" xfId="27002"/>
    <cellStyle name="Normal 2 2 2 2 2 2 16 15" xfId="27003"/>
    <cellStyle name="Normal 2 2 2 2 2 2 16 16" xfId="27004"/>
    <cellStyle name="Normal 2 2 2 2 2 2 16 17" xfId="27005"/>
    <cellStyle name="Normal 2 2 2 2 2 2 16 18" xfId="27006"/>
    <cellStyle name="Normal 2 2 2 2 2 2 16 19" xfId="27007"/>
    <cellStyle name="Normal 2 2 2 2 2 2 16 2" xfId="27008"/>
    <cellStyle name="Normal 2 2 2 2 2 2 16 20" xfId="27009"/>
    <cellStyle name="Normal 2 2 2 2 2 2 16 21" xfId="27010"/>
    <cellStyle name="Normal 2 2 2 2 2 2 16 22" xfId="27011"/>
    <cellStyle name="Normal 2 2 2 2 2 2 16 3" xfId="27012"/>
    <cellStyle name="Normal 2 2 2 2 2 2 16 4" xfId="27013"/>
    <cellStyle name="Normal 2 2 2 2 2 2 16 5" xfId="27014"/>
    <cellStyle name="Normal 2 2 2 2 2 2 16 6" xfId="27015"/>
    <cellStyle name="Normal 2 2 2 2 2 2 16 7" xfId="27016"/>
    <cellStyle name="Normal 2 2 2 2 2 2 16 8" xfId="27017"/>
    <cellStyle name="Normal 2 2 2 2 2 2 16 9" xfId="27018"/>
    <cellStyle name="Normal 2 2 2 2 2 2 17" xfId="27019"/>
    <cellStyle name="Normal 2 2 2 2 2 2 17 10" xfId="27020"/>
    <cellStyle name="Normal 2 2 2 2 2 2 17 11" xfId="27021"/>
    <cellStyle name="Normal 2 2 2 2 2 2 17 12" xfId="27022"/>
    <cellStyle name="Normal 2 2 2 2 2 2 17 13" xfId="27023"/>
    <cellStyle name="Normal 2 2 2 2 2 2 17 14" xfId="27024"/>
    <cellStyle name="Normal 2 2 2 2 2 2 17 15" xfId="27025"/>
    <cellStyle name="Normal 2 2 2 2 2 2 17 16" xfId="27026"/>
    <cellStyle name="Normal 2 2 2 2 2 2 17 17" xfId="27027"/>
    <cellStyle name="Normal 2 2 2 2 2 2 17 18" xfId="27028"/>
    <cellStyle name="Normal 2 2 2 2 2 2 17 19" xfId="27029"/>
    <cellStyle name="Normal 2 2 2 2 2 2 17 2" xfId="27030"/>
    <cellStyle name="Normal 2 2 2 2 2 2 17 20" xfId="27031"/>
    <cellStyle name="Normal 2 2 2 2 2 2 17 21" xfId="27032"/>
    <cellStyle name="Normal 2 2 2 2 2 2 17 22" xfId="27033"/>
    <cellStyle name="Normal 2 2 2 2 2 2 17 3" xfId="27034"/>
    <cellStyle name="Normal 2 2 2 2 2 2 17 4" xfId="27035"/>
    <cellStyle name="Normal 2 2 2 2 2 2 17 5" xfId="27036"/>
    <cellStyle name="Normal 2 2 2 2 2 2 17 6" xfId="27037"/>
    <cellStyle name="Normal 2 2 2 2 2 2 17 7" xfId="27038"/>
    <cellStyle name="Normal 2 2 2 2 2 2 17 8" xfId="27039"/>
    <cellStyle name="Normal 2 2 2 2 2 2 17 9" xfId="27040"/>
    <cellStyle name="Normal 2 2 2 2 2 2 18" xfId="27041"/>
    <cellStyle name="Normal 2 2 2 2 2 2 18 10" xfId="27042"/>
    <cellStyle name="Normal 2 2 2 2 2 2 18 11" xfId="27043"/>
    <cellStyle name="Normal 2 2 2 2 2 2 18 12" xfId="27044"/>
    <cellStyle name="Normal 2 2 2 2 2 2 18 13" xfId="27045"/>
    <cellStyle name="Normal 2 2 2 2 2 2 18 14" xfId="27046"/>
    <cellStyle name="Normal 2 2 2 2 2 2 18 15" xfId="27047"/>
    <cellStyle name="Normal 2 2 2 2 2 2 18 16" xfId="27048"/>
    <cellStyle name="Normal 2 2 2 2 2 2 18 17" xfId="27049"/>
    <cellStyle name="Normal 2 2 2 2 2 2 18 18" xfId="27050"/>
    <cellStyle name="Normal 2 2 2 2 2 2 18 19" xfId="27051"/>
    <cellStyle name="Normal 2 2 2 2 2 2 18 2" xfId="27052"/>
    <cellStyle name="Normal 2 2 2 2 2 2 18 20" xfId="27053"/>
    <cellStyle name="Normal 2 2 2 2 2 2 18 21" xfId="27054"/>
    <cellStyle name="Normal 2 2 2 2 2 2 18 22" xfId="27055"/>
    <cellStyle name="Normal 2 2 2 2 2 2 18 3" xfId="27056"/>
    <cellStyle name="Normal 2 2 2 2 2 2 18 4" xfId="27057"/>
    <cellStyle name="Normal 2 2 2 2 2 2 18 5" xfId="27058"/>
    <cellStyle name="Normal 2 2 2 2 2 2 18 6" xfId="27059"/>
    <cellStyle name="Normal 2 2 2 2 2 2 18 7" xfId="27060"/>
    <cellStyle name="Normal 2 2 2 2 2 2 18 8" xfId="27061"/>
    <cellStyle name="Normal 2 2 2 2 2 2 18 9" xfId="27062"/>
    <cellStyle name="Normal 2 2 2 2 2 2 19" xfId="27063"/>
    <cellStyle name="Normal 2 2 2 2 2 2 19 10" xfId="27064"/>
    <cellStyle name="Normal 2 2 2 2 2 2 19 11" xfId="27065"/>
    <cellStyle name="Normal 2 2 2 2 2 2 19 12" xfId="27066"/>
    <cellStyle name="Normal 2 2 2 2 2 2 19 13" xfId="27067"/>
    <cellStyle name="Normal 2 2 2 2 2 2 19 14" xfId="27068"/>
    <cellStyle name="Normal 2 2 2 2 2 2 19 15" xfId="27069"/>
    <cellStyle name="Normal 2 2 2 2 2 2 19 16" xfId="27070"/>
    <cellStyle name="Normal 2 2 2 2 2 2 19 17" xfId="27071"/>
    <cellStyle name="Normal 2 2 2 2 2 2 19 18" xfId="27072"/>
    <cellStyle name="Normal 2 2 2 2 2 2 19 19" xfId="27073"/>
    <cellStyle name="Normal 2 2 2 2 2 2 19 2" xfId="27074"/>
    <cellStyle name="Normal 2 2 2 2 2 2 19 20" xfId="27075"/>
    <cellStyle name="Normal 2 2 2 2 2 2 19 21" xfId="27076"/>
    <cellStyle name="Normal 2 2 2 2 2 2 19 22" xfId="27077"/>
    <cellStyle name="Normal 2 2 2 2 2 2 19 3" xfId="27078"/>
    <cellStyle name="Normal 2 2 2 2 2 2 19 4" xfId="27079"/>
    <cellStyle name="Normal 2 2 2 2 2 2 19 5" xfId="27080"/>
    <cellStyle name="Normal 2 2 2 2 2 2 19 6" xfId="27081"/>
    <cellStyle name="Normal 2 2 2 2 2 2 19 7" xfId="27082"/>
    <cellStyle name="Normal 2 2 2 2 2 2 19 8" xfId="27083"/>
    <cellStyle name="Normal 2 2 2 2 2 2 19 9" xfId="27084"/>
    <cellStyle name="Normal 2 2 2 2 2 2 2" xfId="27085"/>
    <cellStyle name="Normal 2 2 2 2 2 2 2 10" xfId="27086"/>
    <cellStyle name="Normal 2 2 2 2 2 2 2 11" xfId="27087"/>
    <cellStyle name="Normal 2 2 2 2 2 2 2 12" xfId="27088"/>
    <cellStyle name="Normal 2 2 2 2 2 2 2 13" xfId="27089"/>
    <cellStyle name="Normal 2 2 2 2 2 2 2 14" xfId="27090"/>
    <cellStyle name="Normal 2 2 2 2 2 2 2 15" xfId="27091"/>
    <cellStyle name="Normal 2 2 2 2 2 2 2 16" xfId="27092"/>
    <cellStyle name="Normal 2 2 2 2 2 2 2 17" xfId="27093"/>
    <cellStyle name="Normal 2 2 2 2 2 2 2 18" xfId="27094"/>
    <cellStyle name="Normal 2 2 2 2 2 2 2 19" xfId="27095"/>
    <cellStyle name="Normal 2 2 2 2 2 2 2 2" xfId="27096"/>
    <cellStyle name="Normal 2 2 2 2 2 2 2 2 10" xfId="27097"/>
    <cellStyle name="Normal 2 2 2 2 2 2 2 2 10 10" xfId="27098"/>
    <cellStyle name="Normal 2 2 2 2 2 2 2 2 10 11" xfId="27099"/>
    <cellStyle name="Normal 2 2 2 2 2 2 2 2 10 12" xfId="27100"/>
    <cellStyle name="Normal 2 2 2 2 2 2 2 2 10 13" xfId="27101"/>
    <cellStyle name="Normal 2 2 2 2 2 2 2 2 10 14" xfId="27102"/>
    <cellStyle name="Normal 2 2 2 2 2 2 2 2 10 15" xfId="27103"/>
    <cellStyle name="Normal 2 2 2 2 2 2 2 2 10 16" xfId="27104"/>
    <cellStyle name="Normal 2 2 2 2 2 2 2 2 10 17" xfId="27105"/>
    <cellStyle name="Normal 2 2 2 2 2 2 2 2 10 18" xfId="27106"/>
    <cellStyle name="Normal 2 2 2 2 2 2 2 2 10 19" xfId="27107"/>
    <cellStyle name="Normal 2 2 2 2 2 2 2 2 10 2" xfId="27108"/>
    <cellStyle name="Normal 2 2 2 2 2 2 2 2 10 20" xfId="27109"/>
    <cellStyle name="Normal 2 2 2 2 2 2 2 2 10 21" xfId="27110"/>
    <cellStyle name="Normal 2 2 2 2 2 2 2 2 10 22" xfId="27111"/>
    <cellStyle name="Normal 2 2 2 2 2 2 2 2 10 3" xfId="27112"/>
    <cellStyle name="Normal 2 2 2 2 2 2 2 2 10 4" xfId="27113"/>
    <cellStyle name="Normal 2 2 2 2 2 2 2 2 10 5" xfId="27114"/>
    <cellStyle name="Normal 2 2 2 2 2 2 2 2 10 6" xfId="27115"/>
    <cellStyle name="Normal 2 2 2 2 2 2 2 2 10 7" xfId="27116"/>
    <cellStyle name="Normal 2 2 2 2 2 2 2 2 10 8" xfId="27117"/>
    <cellStyle name="Normal 2 2 2 2 2 2 2 2 10 9" xfId="27118"/>
    <cellStyle name="Normal 2 2 2 2 2 2 2 2 100" xfId="27119"/>
    <cellStyle name="Normal 2 2 2 2 2 2 2 2 101" xfId="27120"/>
    <cellStyle name="Normal 2 2 2 2 2 2 2 2 102" xfId="27121"/>
    <cellStyle name="Normal 2 2 2 2 2 2 2 2 103" xfId="27122"/>
    <cellStyle name="Normal 2 2 2 2 2 2 2 2 11" xfId="27123"/>
    <cellStyle name="Normal 2 2 2 2 2 2 2 2 11 10" xfId="27124"/>
    <cellStyle name="Normal 2 2 2 2 2 2 2 2 11 11" xfId="27125"/>
    <cellStyle name="Normal 2 2 2 2 2 2 2 2 11 12" xfId="27126"/>
    <cellStyle name="Normal 2 2 2 2 2 2 2 2 11 13" xfId="27127"/>
    <cellStyle name="Normal 2 2 2 2 2 2 2 2 11 14" xfId="27128"/>
    <cellStyle name="Normal 2 2 2 2 2 2 2 2 11 15" xfId="27129"/>
    <cellStyle name="Normal 2 2 2 2 2 2 2 2 11 16" xfId="27130"/>
    <cellStyle name="Normal 2 2 2 2 2 2 2 2 11 17" xfId="27131"/>
    <cellStyle name="Normal 2 2 2 2 2 2 2 2 11 18" xfId="27132"/>
    <cellStyle name="Normal 2 2 2 2 2 2 2 2 11 19" xfId="27133"/>
    <cellStyle name="Normal 2 2 2 2 2 2 2 2 11 2" xfId="27134"/>
    <cellStyle name="Normal 2 2 2 2 2 2 2 2 11 20" xfId="27135"/>
    <cellStyle name="Normal 2 2 2 2 2 2 2 2 11 21" xfId="27136"/>
    <cellStyle name="Normal 2 2 2 2 2 2 2 2 11 22" xfId="27137"/>
    <cellStyle name="Normal 2 2 2 2 2 2 2 2 11 3" xfId="27138"/>
    <cellStyle name="Normal 2 2 2 2 2 2 2 2 11 4" xfId="27139"/>
    <cellStyle name="Normal 2 2 2 2 2 2 2 2 11 5" xfId="27140"/>
    <cellStyle name="Normal 2 2 2 2 2 2 2 2 11 6" xfId="27141"/>
    <cellStyle name="Normal 2 2 2 2 2 2 2 2 11 7" xfId="27142"/>
    <cellStyle name="Normal 2 2 2 2 2 2 2 2 11 8" xfId="27143"/>
    <cellStyle name="Normal 2 2 2 2 2 2 2 2 11 9" xfId="27144"/>
    <cellStyle name="Normal 2 2 2 2 2 2 2 2 12" xfId="27145"/>
    <cellStyle name="Normal 2 2 2 2 2 2 2 2 12 10" xfId="27146"/>
    <cellStyle name="Normal 2 2 2 2 2 2 2 2 12 11" xfId="27147"/>
    <cellStyle name="Normal 2 2 2 2 2 2 2 2 12 12" xfId="27148"/>
    <cellStyle name="Normal 2 2 2 2 2 2 2 2 12 13" xfId="27149"/>
    <cellStyle name="Normal 2 2 2 2 2 2 2 2 12 14" xfId="27150"/>
    <cellStyle name="Normal 2 2 2 2 2 2 2 2 12 15" xfId="27151"/>
    <cellStyle name="Normal 2 2 2 2 2 2 2 2 12 16" xfId="27152"/>
    <cellStyle name="Normal 2 2 2 2 2 2 2 2 12 17" xfId="27153"/>
    <cellStyle name="Normal 2 2 2 2 2 2 2 2 12 18" xfId="27154"/>
    <cellStyle name="Normal 2 2 2 2 2 2 2 2 12 19" xfId="27155"/>
    <cellStyle name="Normal 2 2 2 2 2 2 2 2 12 2" xfId="27156"/>
    <cellStyle name="Normal 2 2 2 2 2 2 2 2 12 20" xfId="27157"/>
    <cellStyle name="Normal 2 2 2 2 2 2 2 2 12 21" xfId="27158"/>
    <cellStyle name="Normal 2 2 2 2 2 2 2 2 12 22" xfId="27159"/>
    <cellStyle name="Normal 2 2 2 2 2 2 2 2 12 3" xfId="27160"/>
    <cellStyle name="Normal 2 2 2 2 2 2 2 2 12 4" xfId="27161"/>
    <cellStyle name="Normal 2 2 2 2 2 2 2 2 12 5" xfId="27162"/>
    <cellStyle name="Normal 2 2 2 2 2 2 2 2 12 6" xfId="27163"/>
    <cellStyle name="Normal 2 2 2 2 2 2 2 2 12 7" xfId="27164"/>
    <cellStyle name="Normal 2 2 2 2 2 2 2 2 12 8" xfId="27165"/>
    <cellStyle name="Normal 2 2 2 2 2 2 2 2 12 9" xfId="27166"/>
    <cellStyle name="Normal 2 2 2 2 2 2 2 2 13" xfId="27167"/>
    <cellStyle name="Normal 2 2 2 2 2 2 2 2 13 10" xfId="27168"/>
    <cellStyle name="Normal 2 2 2 2 2 2 2 2 13 11" xfId="27169"/>
    <cellStyle name="Normal 2 2 2 2 2 2 2 2 13 12" xfId="27170"/>
    <cellStyle name="Normal 2 2 2 2 2 2 2 2 13 13" xfId="27171"/>
    <cellStyle name="Normal 2 2 2 2 2 2 2 2 13 14" xfId="27172"/>
    <cellStyle name="Normal 2 2 2 2 2 2 2 2 13 15" xfId="27173"/>
    <cellStyle name="Normal 2 2 2 2 2 2 2 2 13 16" xfId="27174"/>
    <cellStyle name="Normal 2 2 2 2 2 2 2 2 13 17" xfId="27175"/>
    <cellStyle name="Normal 2 2 2 2 2 2 2 2 13 18" xfId="27176"/>
    <cellStyle name="Normal 2 2 2 2 2 2 2 2 13 19" xfId="27177"/>
    <cellStyle name="Normal 2 2 2 2 2 2 2 2 13 2" xfId="27178"/>
    <cellStyle name="Normal 2 2 2 2 2 2 2 2 13 20" xfId="27179"/>
    <cellStyle name="Normal 2 2 2 2 2 2 2 2 13 21" xfId="27180"/>
    <cellStyle name="Normal 2 2 2 2 2 2 2 2 13 22" xfId="27181"/>
    <cellStyle name="Normal 2 2 2 2 2 2 2 2 13 3" xfId="27182"/>
    <cellStyle name="Normal 2 2 2 2 2 2 2 2 13 4" xfId="27183"/>
    <cellStyle name="Normal 2 2 2 2 2 2 2 2 13 5" xfId="27184"/>
    <cellStyle name="Normal 2 2 2 2 2 2 2 2 13 6" xfId="27185"/>
    <cellStyle name="Normal 2 2 2 2 2 2 2 2 13 7" xfId="27186"/>
    <cellStyle name="Normal 2 2 2 2 2 2 2 2 13 8" xfId="27187"/>
    <cellStyle name="Normal 2 2 2 2 2 2 2 2 13 9" xfId="27188"/>
    <cellStyle name="Normal 2 2 2 2 2 2 2 2 14" xfId="27189"/>
    <cellStyle name="Normal 2 2 2 2 2 2 2 2 14 10" xfId="27190"/>
    <cellStyle name="Normal 2 2 2 2 2 2 2 2 14 11" xfId="27191"/>
    <cellStyle name="Normal 2 2 2 2 2 2 2 2 14 12" xfId="27192"/>
    <cellStyle name="Normal 2 2 2 2 2 2 2 2 14 13" xfId="27193"/>
    <cellStyle name="Normal 2 2 2 2 2 2 2 2 14 14" xfId="27194"/>
    <cellStyle name="Normal 2 2 2 2 2 2 2 2 14 15" xfId="27195"/>
    <cellStyle name="Normal 2 2 2 2 2 2 2 2 14 16" xfId="27196"/>
    <cellStyle name="Normal 2 2 2 2 2 2 2 2 14 17" xfId="27197"/>
    <cellStyle name="Normal 2 2 2 2 2 2 2 2 14 18" xfId="27198"/>
    <cellStyle name="Normal 2 2 2 2 2 2 2 2 14 19" xfId="27199"/>
    <cellStyle name="Normal 2 2 2 2 2 2 2 2 14 2" xfId="27200"/>
    <cellStyle name="Normal 2 2 2 2 2 2 2 2 14 20" xfId="27201"/>
    <cellStyle name="Normal 2 2 2 2 2 2 2 2 14 21" xfId="27202"/>
    <cellStyle name="Normal 2 2 2 2 2 2 2 2 14 22" xfId="27203"/>
    <cellStyle name="Normal 2 2 2 2 2 2 2 2 14 3" xfId="27204"/>
    <cellStyle name="Normal 2 2 2 2 2 2 2 2 14 4" xfId="27205"/>
    <cellStyle name="Normal 2 2 2 2 2 2 2 2 14 5" xfId="27206"/>
    <cellStyle name="Normal 2 2 2 2 2 2 2 2 14 6" xfId="27207"/>
    <cellStyle name="Normal 2 2 2 2 2 2 2 2 14 7" xfId="27208"/>
    <cellStyle name="Normal 2 2 2 2 2 2 2 2 14 8" xfId="27209"/>
    <cellStyle name="Normal 2 2 2 2 2 2 2 2 14 9" xfId="27210"/>
    <cellStyle name="Normal 2 2 2 2 2 2 2 2 15" xfId="27211"/>
    <cellStyle name="Normal 2 2 2 2 2 2 2 2 15 10" xfId="27212"/>
    <cellStyle name="Normal 2 2 2 2 2 2 2 2 15 11" xfId="27213"/>
    <cellStyle name="Normal 2 2 2 2 2 2 2 2 15 12" xfId="27214"/>
    <cellStyle name="Normal 2 2 2 2 2 2 2 2 15 13" xfId="27215"/>
    <cellStyle name="Normal 2 2 2 2 2 2 2 2 15 14" xfId="27216"/>
    <cellStyle name="Normal 2 2 2 2 2 2 2 2 15 15" xfId="27217"/>
    <cellStyle name="Normal 2 2 2 2 2 2 2 2 15 16" xfId="27218"/>
    <cellStyle name="Normal 2 2 2 2 2 2 2 2 15 17" xfId="27219"/>
    <cellStyle name="Normal 2 2 2 2 2 2 2 2 15 18" xfId="27220"/>
    <cellStyle name="Normal 2 2 2 2 2 2 2 2 15 19" xfId="27221"/>
    <cellStyle name="Normal 2 2 2 2 2 2 2 2 15 2" xfId="27222"/>
    <cellStyle name="Normal 2 2 2 2 2 2 2 2 15 20" xfId="27223"/>
    <cellStyle name="Normal 2 2 2 2 2 2 2 2 15 21" xfId="27224"/>
    <cellStyle name="Normal 2 2 2 2 2 2 2 2 15 22" xfId="27225"/>
    <cellStyle name="Normal 2 2 2 2 2 2 2 2 15 3" xfId="27226"/>
    <cellStyle name="Normal 2 2 2 2 2 2 2 2 15 4" xfId="27227"/>
    <cellStyle name="Normal 2 2 2 2 2 2 2 2 15 5" xfId="27228"/>
    <cellStyle name="Normal 2 2 2 2 2 2 2 2 15 6" xfId="27229"/>
    <cellStyle name="Normal 2 2 2 2 2 2 2 2 15 7" xfId="27230"/>
    <cellStyle name="Normal 2 2 2 2 2 2 2 2 15 8" xfId="27231"/>
    <cellStyle name="Normal 2 2 2 2 2 2 2 2 15 9" xfId="27232"/>
    <cellStyle name="Normal 2 2 2 2 2 2 2 2 16" xfId="27233"/>
    <cellStyle name="Normal 2 2 2 2 2 2 2 2 16 10" xfId="27234"/>
    <cellStyle name="Normal 2 2 2 2 2 2 2 2 16 11" xfId="27235"/>
    <cellStyle name="Normal 2 2 2 2 2 2 2 2 16 12" xfId="27236"/>
    <cellStyle name="Normal 2 2 2 2 2 2 2 2 16 13" xfId="27237"/>
    <cellStyle name="Normal 2 2 2 2 2 2 2 2 16 14" xfId="27238"/>
    <cellStyle name="Normal 2 2 2 2 2 2 2 2 16 15" xfId="27239"/>
    <cellStyle name="Normal 2 2 2 2 2 2 2 2 16 16" xfId="27240"/>
    <cellStyle name="Normal 2 2 2 2 2 2 2 2 16 17" xfId="27241"/>
    <cellStyle name="Normal 2 2 2 2 2 2 2 2 16 18" xfId="27242"/>
    <cellStyle name="Normal 2 2 2 2 2 2 2 2 16 19" xfId="27243"/>
    <cellStyle name="Normal 2 2 2 2 2 2 2 2 16 2" xfId="27244"/>
    <cellStyle name="Normal 2 2 2 2 2 2 2 2 16 20" xfId="27245"/>
    <cellStyle name="Normal 2 2 2 2 2 2 2 2 16 21" xfId="27246"/>
    <cellStyle name="Normal 2 2 2 2 2 2 2 2 16 22" xfId="27247"/>
    <cellStyle name="Normal 2 2 2 2 2 2 2 2 16 3" xfId="27248"/>
    <cellStyle name="Normal 2 2 2 2 2 2 2 2 16 4" xfId="27249"/>
    <cellStyle name="Normal 2 2 2 2 2 2 2 2 16 5" xfId="27250"/>
    <cellStyle name="Normal 2 2 2 2 2 2 2 2 16 6" xfId="27251"/>
    <cellStyle name="Normal 2 2 2 2 2 2 2 2 16 7" xfId="27252"/>
    <cellStyle name="Normal 2 2 2 2 2 2 2 2 16 8" xfId="27253"/>
    <cellStyle name="Normal 2 2 2 2 2 2 2 2 16 9" xfId="27254"/>
    <cellStyle name="Normal 2 2 2 2 2 2 2 2 17" xfId="27255"/>
    <cellStyle name="Normal 2 2 2 2 2 2 2 2 17 10" xfId="27256"/>
    <cellStyle name="Normal 2 2 2 2 2 2 2 2 17 11" xfId="27257"/>
    <cellStyle name="Normal 2 2 2 2 2 2 2 2 17 12" xfId="27258"/>
    <cellStyle name="Normal 2 2 2 2 2 2 2 2 17 13" xfId="27259"/>
    <cellStyle name="Normal 2 2 2 2 2 2 2 2 17 14" xfId="27260"/>
    <cellStyle name="Normal 2 2 2 2 2 2 2 2 17 15" xfId="27261"/>
    <cellStyle name="Normal 2 2 2 2 2 2 2 2 17 16" xfId="27262"/>
    <cellStyle name="Normal 2 2 2 2 2 2 2 2 17 17" xfId="27263"/>
    <cellStyle name="Normal 2 2 2 2 2 2 2 2 17 18" xfId="27264"/>
    <cellStyle name="Normal 2 2 2 2 2 2 2 2 17 19" xfId="27265"/>
    <cellStyle name="Normal 2 2 2 2 2 2 2 2 17 2" xfId="27266"/>
    <cellStyle name="Normal 2 2 2 2 2 2 2 2 17 20" xfId="27267"/>
    <cellStyle name="Normal 2 2 2 2 2 2 2 2 17 21" xfId="27268"/>
    <cellStyle name="Normal 2 2 2 2 2 2 2 2 17 22" xfId="27269"/>
    <cellStyle name="Normal 2 2 2 2 2 2 2 2 17 3" xfId="27270"/>
    <cellStyle name="Normal 2 2 2 2 2 2 2 2 17 4" xfId="27271"/>
    <cellStyle name="Normal 2 2 2 2 2 2 2 2 17 5" xfId="27272"/>
    <cellStyle name="Normal 2 2 2 2 2 2 2 2 17 6" xfId="27273"/>
    <cellStyle name="Normal 2 2 2 2 2 2 2 2 17 7" xfId="27274"/>
    <cellStyle name="Normal 2 2 2 2 2 2 2 2 17 8" xfId="27275"/>
    <cellStyle name="Normal 2 2 2 2 2 2 2 2 17 9" xfId="27276"/>
    <cellStyle name="Normal 2 2 2 2 2 2 2 2 18" xfId="27277"/>
    <cellStyle name="Normal 2 2 2 2 2 2 2 2 18 10" xfId="27278"/>
    <cellStyle name="Normal 2 2 2 2 2 2 2 2 18 11" xfId="27279"/>
    <cellStyle name="Normal 2 2 2 2 2 2 2 2 18 12" xfId="27280"/>
    <cellStyle name="Normal 2 2 2 2 2 2 2 2 18 13" xfId="27281"/>
    <cellStyle name="Normal 2 2 2 2 2 2 2 2 18 14" xfId="27282"/>
    <cellStyle name="Normal 2 2 2 2 2 2 2 2 18 15" xfId="27283"/>
    <cellStyle name="Normal 2 2 2 2 2 2 2 2 18 16" xfId="27284"/>
    <cellStyle name="Normal 2 2 2 2 2 2 2 2 18 17" xfId="27285"/>
    <cellStyle name="Normal 2 2 2 2 2 2 2 2 18 18" xfId="27286"/>
    <cellStyle name="Normal 2 2 2 2 2 2 2 2 18 19" xfId="27287"/>
    <cellStyle name="Normal 2 2 2 2 2 2 2 2 18 2" xfId="27288"/>
    <cellStyle name="Normal 2 2 2 2 2 2 2 2 18 20" xfId="27289"/>
    <cellStyle name="Normal 2 2 2 2 2 2 2 2 18 21" xfId="27290"/>
    <cellStyle name="Normal 2 2 2 2 2 2 2 2 18 22" xfId="27291"/>
    <cellStyle name="Normal 2 2 2 2 2 2 2 2 18 3" xfId="27292"/>
    <cellStyle name="Normal 2 2 2 2 2 2 2 2 18 4" xfId="27293"/>
    <cellStyle name="Normal 2 2 2 2 2 2 2 2 18 5" xfId="27294"/>
    <cellStyle name="Normal 2 2 2 2 2 2 2 2 18 6" xfId="27295"/>
    <cellStyle name="Normal 2 2 2 2 2 2 2 2 18 7" xfId="27296"/>
    <cellStyle name="Normal 2 2 2 2 2 2 2 2 18 8" xfId="27297"/>
    <cellStyle name="Normal 2 2 2 2 2 2 2 2 18 9" xfId="27298"/>
    <cellStyle name="Normal 2 2 2 2 2 2 2 2 19" xfId="27299"/>
    <cellStyle name="Normal 2 2 2 2 2 2 2 2 19 10" xfId="27300"/>
    <cellStyle name="Normal 2 2 2 2 2 2 2 2 19 11" xfId="27301"/>
    <cellStyle name="Normal 2 2 2 2 2 2 2 2 19 12" xfId="27302"/>
    <cellStyle name="Normal 2 2 2 2 2 2 2 2 19 13" xfId="27303"/>
    <cellStyle name="Normal 2 2 2 2 2 2 2 2 19 14" xfId="27304"/>
    <cellStyle name="Normal 2 2 2 2 2 2 2 2 19 15" xfId="27305"/>
    <cellStyle name="Normal 2 2 2 2 2 2 2 2 19 16" xfId="27306"/>
    <cellStyle name="Normal 2 2 2 2 2 2 2 2 19 17" xfId="27307"/>
    <cellStyle name="Normal 2 2 2 2 2 2 2 2 19 18" xfId="27308"/>
    <cellStyle name="Normal 2 2 2 2 2 2 2 2 19 19" xfId="27309"/>
    <cellStyle name="Normal 2 2 2 2 2 2 2 2 19 2" xfId="27310"/>
    <cellStyle name="Normal 2 2 2 2 2 2 2 2 19 20" xfId="27311"/>
    <cellStyle name="Normal 2 2 2 2 2 2 2 2 19 21" xfId="27312"/>
    <cellStyle name="Normal 2 2 2 2 2 2 2 2 19 22" xfId="27313"/>
    <cellStyle name="Normal 2 2 2 2 2 2 2 2 19 3" xfId="27314"/>
    <cellStyle name="Normal 2 2 2 2 2 2 2 2 19 4" xfId="27315"/>
    <cellStyle name="Normal 2 2 2 2 2 2 2 2 19 5" xfId="27316"/>
    <cellStyle name="Normal 2 2 2 2 2 2 2 2 19 6" xfId="27317"/>
    <cellStyle name="Normal 2 2 2 2 2 2 2 2 19 7" xfId="27318"/>
    <cellStyle name="Normal 2 2 2 2 2 2 2 2 19 8" xfId="27319"/>
    <cellStyle name="Normal 2 2 2 2 2 2 2 2 19 9" xfId="27320"/>
    <cellStyle name="Normal 2 2 2 2 2 2 2 2 2" xfId="27321"/>
    <cellStyle name="Normal 2 2 2 2 2 2 2 2 2 10" xfId="27322"/>
    <cellStyle name="Normal 2 2 2 2 2 2 2 2 2 11" xfId="27323"/>
    <cellStyle name="Normal 2 2 2 2 2 2 2 2 2 12" xfId="27324"/>
    <cellStyle name="Normal 2 2 2 2 2 2 2 2 2 13" xfId="27325"/>
    <cellStyle name="Normal 2 2 2 2 2 2 2 2 2 14" xfId="27326"/>
    <cellStyle name="Normal 2 2 2 2 2 2 2 2 2 15" xfId="27327"/>
    <cellStyle name="Normal 2 2 2 2 2 2 2 2 2 16" xfId="27328"/>
    <cellStyle name="Normal 2 2 2 2 2 2 2 2 2 17" xfId="27329"/>
    <cellStyle name="Normal 2 2 2 2 2 2 2 2 2 18" xfId="27330"/>
    <cellStyle name="Normal 2 2 2 2 2 2 2 2 2 19" xfId="27331"/>
    <cellStyle name="Normal 2 2 2 2 2 2 2 2 2 2" xfId="27332"/>
    <cellStyle name="Normal 2 2 2 2 2 2 2 2 2 2 10" xfId="27333"/>
    <cellStyle name="Normal 2 2 2 2 2 2 2 2 2 2 10 10" xfId="27334"/>
    <cellStyle name="Normal 2 2 2 2 2 2 2 2 2 2 10 11" xfId="27335"/>
    <cellStyle name="Normal 2 2 2 2 2 2 2 2 2 2 10 12" xfId="27336"/>
    <cellStyle name="Normal 2 2 2 2 2 2 2 2 2 2 10 13" xfId="27337"/>
    <cellStyle name="Normal 2 2 2 2 2 2 2 2 2 2 10 14" xfId="27338"/>
    <cellStyle name="Normal 2 2 2 2 2 2 2 2 2 2 10 15" xfId="27339"/>
    <cellStyle name="Normal 2 2 2 2 2 2 2 2 2 2 10 16" xfId="27340"/>
    <cellStyle name="Normal 2 2 2 2 2 2 2 2 2 2 10 17" xfId="27341"/>
    <cellStyle name="Normal 2 2 2 2 2 2 2 2 2 2 10 18" xfId="27342"/>
    <cellStyle name="Normal 2 2 2 2 2 2 2 2 2 2 10 19" xfId="27343"/>
    <cellStyle name="Normal 2 2 2 2 2 2 2 2 2 2 10 2" xfId="27344"/>
    <cellStyle name="Normal 2 2 2 2 2 2 2 2 2 2 10 20" xfId="27345"/>
    <cellStyle name="Normal 2 2 2 2 2 2 2 2 2 2 10 21" xfId="27346"/>
    <cellStyle name="Normal 2 2 2 2 2 2 2 2 2 2 10 22" xfId="27347"/>
    <cellStyle name="Normal 2 2 2 2 2 2 2 2 2 2 10 3" xfId="27348"/>
    <cellStyle name="Normal 2 2 2 2 2 2 2 2 2 2 10 4" xfId="27349"/>
    <cellStyle name="Normal 2 2 2 2 2 2 2 2 2 2 10 5" xfId="27350"/>
    <cellStyle name="Normal 2 2 2 2 2 2 2 2 2 2 10 6" xfId="27351"/>
    <cellStyle name="Normal 2 2 2 2 2 2 2 2 2 2 10 7" xfId="27352"/>
    <cellStyle name="Normal 2 2 2 2 2 2 2 2 2 2 10 8" xfId="27353"/>
    <cellStyle name="Normal 2 2 2 2 2 2 2 2 2 2 10 9" xfId="27354"/>
    <cellStyle name="Normal 2 2 2 2 2 2 2 2 2 2 11" xfId="27355"/>
    <cellStyle name="Normal 2 2 2 2 2 2 2 2 2 2 11 10" xfId="27356"/>
    <cellStyle name="Normal 2 2 2 2 2 2 2 2 2 2 11 11" xfId="27357"/>
    <cellStyle name="Normal 2 2 2 2 2 2 2 2 2 2 11 12" xfId="27358"/>
    <cellStyle name="Normal 2 2 2 2 2 2 2 2 2 2 11 13" xfId="27359"/>
    <cellStyle name="Normal 2 2 2 2 2 2 2 2 2 2 11 14" xfId="27360"/>
    <cellStyle name="Normal 2 2 2 2 2 2 2 2 2 2 11 15" xfId="27361"/>
    <cellStyle name="Normal 2 2 2 2 2 2 2 2 2 2 11 16" xfId="27362"/>
    <cellStyle name="Normal 2 2 2 2 2 2 2 2 2 2 11 17" xfId="27363"/>
    <cellStyle name="Normal 2 2 2 2 2 2 2 2 2 2 11 18" xfId="27364"/>
    <cellStyle name="Normal 2 2 2 2 2 2 2 2 2 2 11 19" xfId="27365"/>
    <cellStyle name="Normal 2 2 2 2 2 2 2 2 2 2 11 2" xfId="27366"/>
    <cellStyle name="Normal 2 2 2 2 2 2 2 2 2 2 11 20" xfId="27367"/>
    <cellStyle name="Normal 2 2 2 2 2 2 2 2 2 2 11 21" xfId="27368"/>
    <cellStyle name="Normal 2 2 2 2 2 2 2 2 2 2 11 22" xfId="27369"/>
    <cellStyle name="Normal 2 2 2 2 2 2 2 2 2 2 11 3" xfId="27370"/>
    <cellStyle name="Normal 2 2 2 2 2 2 2 2 2 2 11 4" xfId="27371"/>
    <cellStyle name="Normal 2 2 2 2 2 2 2 2 2 2 11 5" xfId="27372"/>
    <cellStyle name="Normal 2 2 2 2 2 2 2 2 2 2 11 6" xfId="27373"/>
    <cellStyle name="Normal 2 2 2 2 2 2 2 2 2 2 11 7" xfId="27374"/>
    <cellStyle name="Normal 2 2 2 2 2 2 2 2 2 2 11 8" xfId="27375"/>
    <cellStyle name="Normal 2 2 2 2 2 2 2 2 2 2 11 9" xfId="27376"/>
    <cellStyle name="Normal 2 2 2 2 2 2 2 2 2 2 12" xfId="27377"/>
    <cellStyle name="Normal 2 2 2 2 2 2 2 2 2 2 12 2" xfId="27378"/>
    <cellStyle name="Normal 2 2 2 2 2 2 2 2 2 2 12 2 10" xfId="27379"/>
    <cellStyle name="Normal 2 2 2 2 2 2 2 2 2 2 12 2 11" xfId="27380"/>
    <cellStyle name="Normal 2 2 2 2 2 2 2 2 2 2 12 2 12" xfId="27381"/>
    <cellStyle name="Normal 2 2 2 2 2 2 2 2 2 2 12 2 13" xfId="27382"/>
    <cellStyle name="Normal 2 2 2 2 2 2 2 2 2 2 12 2 14" xfId="27383"/>
    <cellStyle name="Normal 2 2 2 2 2 2 2 2 2 2 12 2 15" xfId="27384"/>
    <cellStyle name="Normal 2 2 2 2 2 2 2 2 2 2 12 2 16" xfId="27385"/>
    <cellStyle name="Normal 2 2 2 2 2 2 2 2 2 2 12 2 17" xfId="27386"/>
    <cellStyle name="Normal 2 2 2 2 2 2 2 2 2 2 12 2 18" xfId="27387"/>
    <cellStyle name="Normal 2 2 2 2 2 2 2 2 2 2 12 2 19" xfId="27388"/>
    <cellStyle name="Normal 2 2 2 2 2 2 2 2 2 2 12 2 2" xfId="27389"/>
    <cellStyle name="Normal 2 2 2 2 2 2 2 2 2 2 12 2 2 2" xfId="27390"/>
    <cellStyle name="Normal 2 2 2 2 2 2 2 2 2 2 12 2 2 2 10" xfId="27391"/>
    <cellStyle name="Normal 2 2 2 2 2 2 2 2 2 2 12 2 2 2 11" xfId="27392"/>
    <cellStyle name="Normal 2 2 2 2 2 2 2 2 2 2 12 2 2 2 12" xfId="27393"/>
    <cellStyle name="Normal 2 2 2 2 2 2 2 2 2 2 12 2 2 2 13" xfId="27394"/>
    <cellStyle name="Normal 2 2 2 2 2 2 2 2 2 2 12 2 2 2 14" xfId="27395"/>
    <cellStyle name="Normal 2 2 2 2 2 2 2 2 2 2 12 2 2 2 15" xfId="27396"/>
    <cellStyle name="Normal 2 2 2 2 2 2 2 2 2 2 12 2 2 2 16" xfId="27397"/>
    <cellStyle name="Normal 2 2 2 2 2 2 2 2 2 2 12 2 2 2 17" xfId="27398"/>
    <cellStyle name="Normal 2 2 2 2 2 2 2 2 2 2 12 2 2 2 18" xfId="27399"/>
    <cellStyle name="Normal 2 2 2 2 2 2 2 2 2 2 12 2 2 2 19" xfId="27400"/>
    <cellStyle name="Normal 2 2 2 2 2 2 2 2 2 2 12 2 2 2 2" xfId="27401"/>
    <cellStyle name="Normal 2 2 2 2 2 2 2 2 2 2 12 2 2 2 20" xfId="27402"/>
    <cellStyle name="Normal 2 2 2 2 2 2 2 2 2 2 12 2 2 2 21" xfId="27403"/>
    <cellStyle name="Normal 2 2 2 2 2 2 2 2 2 2 12 2 2 2 22" xfId="27404"/>
    <cellStyle name="Normal 2 2 2 2 2 2 2 2 2 2 12 2 2 2 3" xfId="27405"/>
    <cellStyle name="Normal 2 2 2 2 2 2 2 2 2 2 12 2 2 2 4" xfId="27406"/>
    <cellStyle name="Normal 2 2 2 2 2 2 2 2 2 2 12 2 2 2 5" xfId="27407"/>
    <cellStyle name="Normal 2 2 2 2 2 2 2 2 2 2 12 2 2 2 6" xfId="27408"/>
    <cellStyle name="Normal 2 2 2 2 2 2 2 2 2 2 12 2 2 2 7" xfId="27409"/>
    <cellStyle name="Normal 2 2 2 2 2 2 2 2 2 2 12 2 2 2 8" xfId="27410"/>
    <cellStyle name="Normal 2 2 2 2 2 2 2 2 2 2 12 2 2 2 9" xfId="27411"/>
    <cellStyle name="Normal 2 2 2 2 2 2 2 2 2 2 12 2 2 3" xfId="27412"/>
    <cellStyle name="Normal 2 2 2 2 2 2 2 2 2 2 12 2 2 3 10" xfId="27413"/>
    <cellStyle name="Normal 2 2 2 2 2 2 2 2 2 2 12 2 2 3 11" xfId="27414"/>
    <cellStyle name="Normal 2 2 2 2 2 2 2 2 2 2 12 2 2 3 12" xfId="27415"/>
    <cellStyle name="Normal 2 2 2 2 2 2 2 2 2 2 12 2 2 3 13" xfId="27416"/>
    <cellStyle name="Normal 2 2 2 2 2 2 2 2 2 2 12 2 2 3 14" xfId="27417"/>
    <cellStyle name="Normal 2 2 2 2 2 2 2 2 2 2 12 2 2 3 15" xfId="27418"/>
    <cellStyle name="Normal 2 2 2 2 2 2 2 2 2 2 12 2 2 3 16" xfId="27419"/>
    <cellStyle name="Normal 2 2 2 2 2 2 2 2 2 2 12 2 2 3 17" xfId="27420"/>
    <cellStyle name="Normal 2 2 2 2 2 2 2 2 2 2 12 2 2 3 18" xfId="27421"/>
    <cellStyle name="Normal 2 2 2 2 2 2 2 2 2 2 12 2 2 3 19" xfId="27422"/>
    <cellStyle name="Normal 2 2 2 2 2 2 2 2 2 2 12 2 2 3 2" xfId="27423"/>
    <cellStyle name="Normal 2 2 2 2 2 2 2 2 2 2 12 2 2 3 20" xfId="27424"/>
    <cellStyle name="Normal 2 2 2 2 2 2 2 2 2 2 12 2 2 3 21" xfId="27425"/>
    <cellStyle name="Normal 2 2 2 2 2 2 2 2 2 2 12 2 2 3 22" xfId="27426"/>
    <cellStyle name="Normal 2 2 2 2 2 2 2 2 2 2 12 2 2 3 3" xfId="27427"/>
    <cellStyle name="Normal 2 2 2 2 2 2 2 2 2 2 12 2 2 3 4" xfId="27428"/>
    <cellStyle name="Normal 2 2 2 2 2 2 2 2 2 2 12 2 2 3 5" xfId="27429"/>
    <cellStyle name="Normal 2 2 2 2 2 2 2 2 2 2 12 2 2 3 6" xfId="27430"/>
    <cellStyle name="Normal 2 2 2 2 2 2 2 2 2 2 12 2 2 3 7" xfId="27431"/>
    <cellStyle name="Normal 2 2 2 2 2 2 2 2 2 2 12 2 2 3 8" xfId="27432"/>
    <cellStyle name="Normal 2 2 2 2 2 2 2 2 2 2 12 2 2 3 9" xfId="27433"/>
    <cellStyle name="Normal 2 2 2 2 2 2 2 2 2 2 12 2 20" xfId="27434"/>
    <cellStyle name="Normal 2 2 2 2 2 2 2 2 2 2 12 2 21" xfId="27435"/>
    <cellStyle name="Normal 2 2 2 2 2 2 2 2 2 2 12 2 22" xfId="27436"/>
    <cellStyle name="Normal 2 2 2 2 2 2 2 2 2 2 12 2 23" xfId="27437"/>
    <cellStyle name="Normal 2 2 2 2 2 2 2 2 2 2 12 2 24" xfId="27438"/>
    <cellStyle name="Normal 2 2 2 2 2 2 2 2 2 2 12 2 3" xfId="27439"/>
    <cellStyle name="Normal 2 2 2 2 2 2 2 2 2 2 12 2 3 2" xfId="27440"/>
    <cellStyle name="Normal 2 2 2 2 2 2 2 2 2 2 12 2 4" xfId="27441"/>
    <cellStyle name="Normal 2 2 2 2 2 2 2 2 2 2 12 2 5" xfId="27442"/>
    <cellStyle name="Normal 2 2 2 2 2 2 2 2 2 2 12 2 6" xfId="27443"/>
    <cellStyle name="Normal 2 2 2 2 2 2 2 2 2 2 12 2 7" xfId="27444"/>
    <cellStyle name="Normal 2 2 2 2 2 2 2 2 2 2 12 2 8" xfId="27445"/>
    <cellStyle name="Normal 2 2 2 2 2 2 2 2 2 2 12 2 9" xfId="27446"/>
    <cellStyle name="Normal 2 2 2 2 2 2 2 2 2 2 12 3" xfId="27447"/>
    <cellStyle name="Normal 2 2 2 2 2 2 2 2 2 2 12 3 10" xfId="27448"/>
    <cellStyle name="Normal 2 2 2 2 2 2 2 2 2 2 12 3 11" xfId="27449"/>
    <cellStyle name="Normal 2 2 2 2 2 2 2 2 2 2 12 3 12" xfId="27450"/>
    <cellStyle name="Normal 2 2 2 2 2 2 2 2 2 2 12 3 13" xfId="27451"/>
    <cellStyle name="Normal 2 2 2 2 2 2 2 2 2 2 12 3 14" xfId="27452"/>
    <cellStyle name="Normal 2 2 2 2 2 2 2 2 2 2 12 3 15" xfId="27453"/>
    <cellStyle name="Normal 2 2 2 2 2 2 2 2 2 2 12 3 16" xfId="27454"/>
    <cellStyle name="Normal 2 2 2 2 2 2 2 2 2 2 12 3 17" xfId="27455"/>
    <cellStyle name="Normal 2 2 2 2 2 2 2 2 2 2 12 3 18" xfId="27456"/>
    <cellStyle name="Normal 2 2 2 2 2 2 2 2 2 2 12 3 19" xfId="27457"/>
    <cellStyle name="Normal 2 2 2 2 2 2 2 2 2 2 12 3 2" xfId="27458"/>
    <cellStyle name="Normal 2 2 2 2 2 2 2 2 2 2 12 3 20" xfId="27459"/>
    <cellStyle name="Normal 2 2 2 2 2 2 2 2 2 2 12 3 21" xfId="27460"/>
    <cellStyle name="Normal 2 2 2 2 2 2 2 2 2 2 12 3 22" xfId="27461"/>
    <cellStyle name="Normal 2 2 2 2 2 2 2 2 2 2 12 3 3" xfId="27462"/>
    <cellStyle name="Normal 2 2 2 2 2 2 2 2 2 2 12 3 4" xfId="27463"/>
    <cellStyle name="Normal 2 2 2 2 2 2 2 2 2 2 12 3 5" xfId="27464"/>
    <cellStyle name="Normal 2 2 2 2 2 2 2 2 2 2 12 3 6" xfId="27465"/>
    <cellStyle name="Normal 2 2 2 2 2 2 2 2 2 2 12 3 7" xfId="27466"/>
    <cellStyle name="Normal 2 2 2 2 2 2 2 2 2 2 12 3 8" xfId="27467"/>
    <cellStyle name="Normal 2 2 2 2 2 2 2 2 2 2 12 3 9" xfId="27468"/>
    <cellStyle name="Normal 2 2 2 2 2 2 2 2 2 2 12 4" xfId="27469"/>
    <cellStyle name="Normal 2 2 2 2 2 2 2 2 2 2 12 4 10" xfId="27470"/>
    <cellStyle name="Normal 2 2 2 2 2 2 2 2 2 2 12 4 11" xfId="27471"/>
    <cellStyle name="Normal 2 2 2 2 2 2 2 2 2 2 12 4 12" xfId="27472"/>
    <cellStyle name="Normal 2 2 2 2 2 2 2 2 2 2 12 4 13" xfId="27473"/>
    <cellStyle name="Normal 2 2 2 2 2 2 2 2 2 2 12 4 14" xfId="27474"/>
    <cellStyle name="Normal 2 2 2 2 2 2 2 2 2 2 12 4 15" xfId="27475"/>
    <cellStyle name="Normal 2 2 2 2 2 2 2 2 2 2 12 4 16" xfId="27476"/>
    <cellStyle name="Normal 2 2 2 2 2 2 2 2 2 2 12 4 17" xfId="27477"/>
    <cellStyle name="Normal 2 2 2 2 2 2 2 2 2 2 12 4 18" xfId="27478"/>
    <cellStyle name="Normal 2 2 2 2 2 2 2 2 2 2 12 4 19" xfId="27479"/>
    <cellStyle name="Normal 2 2 2 2 2 2 2 2 2 2 12 4 2" xfId="27480"/>
    <cellStyle name="Normal 2 2 2 2 2 2 2 2 2 2 12 4 20" xfId="27481"/>
    <cellStyle name="Normal 2 2 2 2 2 2 2 2 2 2 12 4 21" xfId="27482"/>
    <cellStyle name="Normal 2 2 2 2 2 2 2 2 2 2 12 4 22" xfId="27483"/>
    <cellStyle name="Normal 2 2 2 2 2 2 2 2 2 2 12 4 3" xfId="27484"/>
    <cellStyle name="Normal 2 2 2 2 2 2 2 2 2 2 12 4 4" xfId="27485"/>
    <cellStyle name="Normal 2 2 2 2 2 2 2 2 2 2 12 4 5" xfId="27486"/>
    <cellStyle name="Normal 2 2 2 2 2 2 2 2 2 2 12 4 6" xfId="27487"/>
    <cellStyle name="Normal 2 2 2 2 2 2 2 2 2 2 12 4 7" xfId="27488"/>
    <cellStyle name="Normal 2 2 2 2 2 2 2 2 2 2 12 4 8" xfId="27489"/>
    <cellStyle name="Normal 2 2 2 2 2 2 2 2 2 2 12 4 9" xfId="27490"/>
    <cellStyle name="Normal 2 2 2 2 2 2 2 2 2 2 13" xfId="27491"/>
    <cellStyle name="Normal 2 2 2 2 2 2 2 2 2 2 13 10" xfId="27492"/>
    <cellStyle name="Normal 2 2 2 2 2 2 2 2 2 2 13 11" xfId="27493"/>
    <cellStyle name="Normal 2 2 2 2 2 2 2 2 2 2 13 12" xfId="27494"/>
    <cellStyle name="Normal 2 2 2 2 2 2 2 2 2 2 13 13" xfId="27495"/>
    <cellStyle name="Normal 2 2 2 2 2 2 2 2 2 2 13 14" xfId="27496"/>
    <cellStyle name="Normal 2 2 2 2 2 2 2 2 2 2 13 15" xfId="27497"/>
    <cellStyle name="Normal 2 2 2 2 2 2 2 2 2 2 13 16" xfId="27498"/>
    <cellStyle name="Normal 2 2 2 2 2 2 2 2 2 2 13 17" xfId="27499"/>
    <cellStyle name="Normal 2 2 2 2 2 2 2 2 2 2 13 18" xfId="27500"/>
    <cellStyle name="Normal 2 2 2 2 2 2 2 2 2 2 13 19" xfId="27501"/>
    <cellStyle name="Normal 2 2 2 2 2 2 2 2 2 2 13 2" xfId="27502"/>
    <cellStyle name="Normal 2 2 2 2 2 2 2 2 2 2 13 20" xfId="27503"/>
    <cellStyle name="Normal 2 2 2 2 2 2 2 2 2 2 13 21" xfId="27504"/>
    <cellStyle name="Normal 2 2 2 2 2 2 2 2 2 2 13 22" xfId="27505"/>
    <cellStyle name="Normal 2 2 2 2 2 2 2 2 2 2 13 3" xfId="27506"/>
    <cellStyle name="Normal 2 2 2 2 2 2 2 2 2 2 13 4" xfId="27507"/>
    <cellStyle name="Normal 2 2 2 2 2 2 2 2 2 2 13 5" xfId="27508"/>
    <cellStyle name="Normal 2 2 2 2 2 2 2 2 2 2 13 6" xfId="27509"/>
    <cellStyle name="Normal 2 2 2 2 2 2 2 2 2 2 13 7" xfId="27510"/>
    <cellStyle name="Normal 2 2 2 2 2 2 2 2 2 2 13 8" xfId="27511"/>
    <cellStyle name="Normal 2 2 2 2 2 2 2 2 2 2 13 9" xfId="27512"/>
    <cellStyle name="Normal 2 2 2 2 2 2 2 2 2 2 14" xfId="27513"/>
    <cellStyle name="Normal 2 2 2 2 2 2 2 2 2 2 14 10" xfId="27514"/>
    <cellStyle name="Normal 2 2 2 2 2 2 2 2 2 2 14 11" xfId="27515"/>
    <cellStyle name="Normal 2 2 2 2 2 2 2 2 2 2 14 12" xfId="27516"/>
    <cellStyle name="Normal 2 2 2 2 2 2 2 2 2 2 14 13" xfId="27517"/>
    <cellStyle name="Normal 2 2 2 2 2 2 2 2 2 2 14 14" xfId="27518"/>
    <cellStyle name="Normal 2 2 2 2 2 2 2 2 2 2 14 15" xfId="27519"/>
    <cellStyle name="Normal 2 2 2 2 2 2 2 2 2 2 14 16" xfId="27520"/>
    <cellStyle name="Normal 2 2 2 2 2 2 2 2 2 2 14 17" xfId="27521"/>
    <cellStyle name="Normal 2 2 2 2 2 2 2 2 2 2 14 18" xfId="27522"/>
    <cellStyle name="Normal 2 2 2 2 2 2 2 2 2 2 14 19" xfId="27523"/>
    <cellStyle name="Normal 2 2 2 2 2 2 2 2 2 2 14 2" xfId="27524"/>
    <cellStyle name="Normal 2 2 2 2 2 2 2 2 2 2 14 20" xfId="27525"/>
    <cellStyle name="Normal 2 2 2 2 2 2 2 2 2 2 14 21" xfId="27526"/>
    <cellStyle name="Normal 2 2 2 2 2 2 2 2 2 2 14 22" xfId="27527"/>
    <cellStyle name="Normal 2 2 2 2 2 2 2 2 2 2 14 3" xfId="27528"/>
    <cellStyle name="Normal 2 2 2 2 2 2 2 2 2 2 14 4" xfId="27529"/>
    <cellStyle name="Normal 2 2 2 2 2 2 2 2 2 2 14 5" xfId="27530"/>
    <cellStyle name="Normal 2 2 2 2 2 2 2 2 2 2 14 6" xfId="27531"/>
    <cellStyle name="Normal 2 2 2 2 2 2 2 2 2 2 14 7" xfId="27532"/>
    <cellStyle name="Normal 2 2 2 2 2 2 2 2 2 2 14 8" xfId="27533"/>
    <cellStyle name="Normal 2 2 2 2 2 2 2 2 2 2 14 9" xfId="27534"/>
    <cellStyle name="Normal 2 2 2 2 2 2 2 2 2 2 15" xfId="27535"/>
    <cellStyle name="Normal 2 2 2 2 2 2 2 2 2 2 15 10" xfId="27536"/>
    <cellStyle name="Normal 2 2 2 2 2 2 2 2 2 2 15 11" xfId="27537"/>
    <cellStyle name="Normal 2 2 2 2 2 2 2 2 2 2 15 12" xfId="27538"/>
    <cellStyle name="Normal 2 2 2 2 2 2 2 2 2 2 15 13" xfId="27539"/>
    <cellStyle name="Normal 2 2 2 2 2 2 2 2 2 2 15 14" xfId="27540"/>
    <cellStyle name="Normal 2 2 2 2 2 2 2 2 2 2 15 15" xfId="27541"/>
    <cellStyle name="Normal 2 2 2 2 2 2 2 2 2 2 15 16" xfId="27542"/>
    <cellStyle name="Normal 2 2 2 2 2 2 2 2 2 2 15 17" xfId="27543"/>
    <cellStyle name="Normal 2 2 2 2 2 2 2 2 2 2 15 18" xfId="27544"/>
    <cellStyle name="Normal 2 2 2 2 2 2 2 2 2 2 15 19" xfId="27545"/>
    <cellStyle name="Normal 2 2 2 2 2 2 2 2 2 2 15 2" xfId="27546"/>
    <cellStyle name="Normal 2 2 2 2 2 2 2 2 2 2 15 20" xfId="27547"/>
    <cellStyle name="Normal 2 2 2 2 2 2 2 2 2 2 15 21" xfId="27548"/>
    <cellStyle name="Normal 2 2 2 2 2 2 2 2 2 2 15 22" xfId="27549"/>
    <cellStyle name="Normal 2 2 2 2 2 2 2 2 2 2 15 3" xfId="27550"/>
    <cellStyle name="Normal 2 2 2 2 2 2 2 2 2 2 15 4" xfId="27551"/>
    <cellStyle name="Normal 2 2 2 2 2 2 2 2 2 2 15 5" xfId="27552"/>
    <cellStyle name="Normal 2 2 2 2 2 2 2 2 2 2 15 6" xfId="27553"/>
    <cellStyle name="Normal 2 2 2 2 2 2 2 2 2 2 15 7" xfId="27554"/>
    <cellStyle name="Normal 2 2 2 2 2 2 2 2 2 2 15 8" xfId="27555"/>
    <cellStyle name="Normal 2 2 2 2 2 2 2 2 2 2 15 9" xfId="27556"/>
    <cellStyle name="Normal 2 2 2 2 2 2 2 2 2 2 16" xfId="27557"/>
    <cellStyle name="Normal 2 2 2 2 2 2 2 2 2 2 16 10" xfId="27558"/>
    <cellStyle name="Normal 2 2 2 2 2 2 2 2 2 2 16 11" xfId="27559"/>
    <cellStyle name="Normal 2 2 2 2 2 2 2 2 2 2 16 12" xfId="27560"/>
    <cellStyle name="Normal 2 2 2 2 2 2 2 2 2 2 16 13" xfId="27561"/>
    <cellStyle name="Normal 2 2 2 2 2 2 2 2 2 2 16 14" xfId="27562"/>
    <cellStyle name="Normal 2 2 2 2 2 2 2 2 2 2 16 15" xfId="27563"/>
    <cellStyle name="Normal 2 2 2 2 2 2 2 2 2 2 16 16" xfId="27564"/>
    <cellStyle name="Normal 2 2 2 2 2 2 2 2 2 2 16 17" xfId="27565"/>
    <cellStyle name="Normal 2 2 2 2 2 2 2 2 2 2 16 18" xfId="27566"/>
    <cellStyle name="Normal 2 2 2 2 2 2 2 2 2 2 16 19" xfId="27567"/>
    <cellStyle name="Normal 2 2 2 2 2 2 2 2 2 2 16 2" xfId="27568"/>
    <cellStyle name="Normal 2 2 2 2 2 2 2 2 2 2 16 20" xfId="27569"/>
    <cellStyle name="Normal 2 2 2 2 2 2 2 2 2 2 16 21" xfId="27570"/>
    <cellStyle name="Normal 2 2 2 2 2 2 2 2 2 2 16 22" xfId="27571"/>
    <cellStyle name="Normal 2 2 2 2 2 2 2 2 2 2 16 3" xfId="27572"/>
    <cellStyle name="Normal 2 2 2 2 2 2 2 2 2 2 16 4" xfId="27573"/>
    <cellStyle name="Normal 2 2 2 2 2 2 2 2 2 2 16 5" xfId="27574"/>
    <cellStyle name="Normal 2 2 2 2 2 2 2 2 2 2 16 6" xfId="27575"/>
    <cellStyle name="Normal 2 2 2 2 2 2 2 2 2 2 16 7" xfId="27576"/>
    <cellStyle name="Normal 2 2 2 2 2 2 2 2 2 2 16 8" xfId="27577"/>
    <cellStyle name="Normal 2 2 2 2 2 2 2 2 2 2 16 9" xfId="27578"/>
    <cellStyle name="Normal 2 2 2 2 2 2 2 2 2 2 17" xfId="27579"/>
    <cellStyle name="Normal 2 2 2 2 2 2 2 2 2 2 17 10" xfId="27580"/>
    <cellStyle name="Normal 2 2 2 2 2 2 2 2 2 2 17 11" xfId="27581"/>
    <cellStyle name="Normal 2 2 2 2 2 2 2 2 2 2 17 12" xfId="27582"/>
    <cellStyle name="Normal 2 2 2 2 2 2 2 2 2 2 17 13" xfId="27583"/>
    <cellStyle name="Normal 2 2 2 2 2 2 2 2 2 2 17 14" xfId="27584"/>
    <cellStyle name="Normal 2 2 2 2 2 2 2 2 2 2 17 15" xfId="27585"/>
    <cellStyle name="Normal 2 2 2 2 2 2 2 2 2 2 17 16" xfId="27586"/>
    <cellStyle name="Normal 2 2 2 2 2 2 2 2 2 2 17 17" xfId="27587"/>
    <cellStyle name="Normal 2 2 2 2 2 2 2 2 2 2 17 18" xfId="27588"/>
    <cellStyle name="Normal 2 2 2 2 2 2 2 2 2 2 17 19" xfId="27589"/>
    <cellStyle name="Normal 2 2 2 2 2 2 2 2 2 2 17 2" xfId="27590"/>
    <cellStyle name="Normal 2 2 2 2 2 2 2 2 2 2 17 20" xfId="27591"/>
    <cellStyle name="Normal 2 2 2 2 2 2 2 2 2 2 17 21" xfId="27592"/>
    <cellStyle name="Normal 2 2 2 2 2 2 2 2 2 2 17 22" xfId="27593"/>
    <cellStyle name="Normal 2 2 2 2 2 2 2 2 2 2 17 3" xfId="27594"/>
    <cellStyle name="Normal 2 2 2 2 2 2 2 2 2 2 17 4" xfId="27595"/>
    <cellStyle name="Normal 2 2 2 2 2 2 2 2 2 2 17 5" xfId="27596"/>
    <cellStyle name="Normal 2 2 2 2 2 2 2 2 2 2 17 6" xfId="27597"/>
    <cellStyle name="Normal 2 2 2 2 2 2 2 2 2 2 17 7" xfId="27598"/>
    <cellStyle name="Normal 2 2 2 2 2 2 2 2 2 2 17 8" xfId="27599"/>
    <cellStyle name="Normal 2 2 2 2 2 2 2 2 2 2 17 9" xfId="27600"/>
    <cellStyle name="Normal 2 2 2 2 2 2 2 2 2 2 18" xfId="27601"/>
    <cellStyle name="Normal 2 2 2 2 2 2 2 2 2 2 18 10" xfId="27602"/>
    <cellStyle name="Normal 2 2 2 2 2 2 2 2 2 2 18 11" xfId="27603"/>
    <cellStyle name="Normal 2 2 2 2 2 2 2 2 2 2 18 12" xfId="27604"/>
    <cellStyle name="Normal 2 2 2 2 2 2 2 2 2 2 18 13" xfId="27605"/>
    <cellStyle name="Normal 2 2 2 2 2 2 2 2 2 2 18 14" xfId="27606"/>
    <cellStyle name="Normal 2 2 2 2 2 2 2 2 2 2 18 15" xfId="27607"/>
    <cellStyle name="Normal 2 2 2 2 2 2 2 2 2 2 18 16" xfId="27608"/>
    <cellStyle name="Normal 2 2 2 2 2 2 2 2 2 2 18 17" xfId="27609"/>
    <cellStyle name="Normal 2 2 2 2 2 2 2 2 2 2 18 18" xfId="27610"/>
    <cellStyle name="Normal 2 2 2 2 2 2 2 2 2 2 18 19" xfId="27611"/>
    <cellStyle name="Normal 2 2 2 2 2 2 2 2 2 2 18 2" xfId="27612"/>
    <cellStyle name="Normal 2 2 2 2 2 2 2 2 2 2 18 20" xfId="27613"/>
    <cellStyle name="Normal 2 2 2 2 2 2 2 2 2 2 18 21" xfId="27614"/>
    <cellStyle name="Normal 2 2 2 2 2 2 2 2 2 2 18 22" xfId="27615"/>
    <cellStyle name="Normal 2 2 2 2 2 2 2 2 2 2 18 3" xfId="27616"/>
    <cellStyle name="Normal 2 2 2 2 2 2 2 2 2 2 18 4" xfId="27617"/>
    <cellStyle name="Normal 2 2 2 2 2 2 2 2 2 2 18 5" xfId="27618"/>
    <cellStyle name="Normal 2 2 2 2 2 2 2 2 2 2 18 6" xfId="27619"/>
    <cellStyle name="Normal 2 2 2 2 2 2 2 2 2 2 18 7" xfId="27620"/>
    <cellStyle name="Normal 2 2 2 2 2 2 2 2 2 2 18 8" xfId="27621"/>
    <cellStyle name="Normal 2 2 2 2 2 2 2 2 2 2 18 9" xfId="27622"/>
    <cellStyle name="Normal 2 2 2 2 2 2 2 2 2 2 19" xfId="27623"/>
    <cellStyle name="Normal 2 2 2 2 2 2 2 2 2 2 19 10" xfId="27624"/>
    <cellStyle name="Normal 2 2 2 2 2 2 2 2 2 2 19 11" xfId="27625"/>
    <cellStyle name="Normal 2 2 2 2 2 2 2 2 2 2 19 12" xfId="27626"/>
    <cellStyle name="Normal 2 2 2 2 2 2 2 2 2 2 19 13" xfId="27627"/>
    <cellStyle name="Normal 2 2 2 2 2 2 2 2 2 2 19 14" xfId="27628"/>
    <cellStyle name="Normal 2 2 2 2 2 2 2 2 2 2 19 15" xfId="27629"/>
    <cellStyle name="Normal 2 2 2 2 2 2 2 2 2 2 19 16" xfId="27630"/>
    <cellStyle name="Normal 2 2 2 2 2 2 2 2 2 2 19 17" xfId="27631"/>
    <cellStyle name="Normal 2 2 2 2 2 2 2 2 2 2 19 18" xfId="27632"/>
    <cellStyle name="Normal 2 2 2 2 2 2 2 2 2 2 19 19" xfId="27633"/>
    <cellStyle name="Normal 2 2 2 2 2 2 2 2 2 2 19 2" xfId="27634"/>
    <cellStyle name="Normal 2 2 2 2 2 2 2 2 2 2 19 20" xfId="27635"/>
    <cellStyle name="Normal 2 2 2 2 2 2 2 2 2 2 19 21" xfId="27636"/>
    <cellStyle name="Normal 2 2 2 2 2 2 2 2 2 2 19 22" xfId="27637"/>
    <cellStyle name="Normal 2 2 2 2 2 2 2 2 2 2 19 3" xfId="27638"/>
    <cellStyle name="Normal 2 2 2 2 2 2 2 2 2 2 19 4" xfId="27639"/>
    <cellStyle name="Normal 2 2 2 2 2 2 2 2 2 2 19 5" xfId="27640"/>
    <cellStyle name="Normal 2 2 2 2 2 2 2 2 2 2 19 6" xfId="27641"/>
    <cellStyle name="Normal 2 2 2 2 2 2 2 2 2 2 19 7" xfId="27642"/>
    <cellStyle name="Normal 2 2 2 2 2 2 2 2 2 2 19 8" xfId="27643"/>
    <cellStyle name="Normal 2 2 2 2 2 2 2 2 2 2 19 9" xfId="27644"/>
    <cellStyle name="Normal 2 2 2 2 2 2 2 2 2 2 2" xfId="27645"/>
    <cellStyle name="Normal 2 2 2 2 2 2 2 2 2 2 2 10" xfId="27646"/>
    <cellStyle name="Normal 2 2 2 2 2 2 2 2 2 2 2 11" xfId="27647"/>
    <cellStyle name="Normal 2 2 2 2 2 2 2 2 2 2 2 12" xfId="27648"/>
    <cellStyle name="Normal 2 2 2 2 2 2 2 2 2 2 2 12 10" xfId="27649"/>
    <cellStyle name="Normal 2 2 2 2 2 2 2 2 2 2 2 12 11" xfId="27650"/>
    <cellStyle name="Normal 2 2 2 2 2 2 2 2 2 2 2 12 12" xfId="27651"/>
    <cellStyle name="Normal 2 2 2 2 2 2 2 2 2 2 2 12 13" xfId="27652"/>
    <cellStyle name="Normal 2 2 2 2 2 2 2 2 2 2 2 12 14" xfId="27653"/>
    <cellStyle name="Normal 2 2 2 2 2 2 2 2 2 2 2 12 15" xfId="27654"/>
    <cellStyle name="Normal 2 2 2 2 2 2 2 2 2 2 2 12 16" xfId="27655"/>
    <cellStyle name="Normal 2 2 2 2 2 2 2 2 2 2 2 12 17" xfId="27656"/>
    <cellStyle name="Normal 2 2 2 2 2 2 2 2 2 2 2 12 18" xfId="27657"/>
    <cellStyle name="Normal 2 2 2 2 2 2 2 2 2 2 2 12 19" xfId="27658"/>
    <cellStyle name="Normal 2 2 2 2 2 2 2 2 2 2 2 12 2" xfId="27659"/>
    <cellStyle name="Normal 2 2 2 2 2 2 2 2 2 2 2 12 2 2" xfId="27660"/>
    <cellStyle name="Normal 2 2 2 2 2 2 2 2 2 2 2 12 2 2 10" xfId="27661"/>
    <cellStyle name="Normal 2 2 2 2 2 2 2 2 2 2 2 12 2 2 11" xfId="27662"/>
    <cellStyle name="Normal 2 2 2 2 2 2 2 2 2 2 2 12 2 2 12" xfId="27663"/>
    <cellStyle name="Normal 2 2 2 2 2 2 2 2 2 2 2 12 2 2 13" xfId="27664"/>
    <cellStyle name="Normal 2 2 2 2 2 2 2 2 2 2 2 12 2 2 14" xfId="27665"/>
    <cellStyle name="Normal 2 2 2 2 2 2 2 2 2 2 2 12 2 2 15" xfId="27666"/>
    <cellStyle name="Normal 2 2 2 2 2 2 2 2 2 2 2 12 2 2 16" xfId="27667"/>
    <cellStyle name="Normal 2 2 2 2 2 2 2 2 2 2 2 12 2 2 17" xfId="27668"/>
    <cellStyle name="Normal 2 2 2 2 2 2 2 2 2 2 2 12 2 2 18" xfId="27669"/>
    <cellStyle name="Normal 2 2 2 2 2 2 2 2 2 2 2 12 2 2 19" xfId="27670"/>
    <cellStyle name="Normal 2 2 2 2 2 2 2 2 2 2 2 12 2 2 2" xfId="27671"/>
    <cellStyle name="Normal 2 2 2 2 2 2 2 2 2 2 2 12 2 2 2 2" xfId="27672"/>
    <cellStyle name="Normal 2 2 2 2 2 2 2 2 2 2 2 12 2 2 20" xfId="27673"/>
    <cellStyle name="Normal 2 2 2 2 2 2 2 2 2 2 2 12 2 2 21" xfId="27674"/>
    <cellStyle name="Normal 2 2 2 2 2 2 2 2 2 2 2 12 2 2 22" xfId="27675"/>
    <cellStyle name="Normal 2 2 2 2 2 2 2 2 2 2 2 12 2 2 23" xfId="27676"/>
    <cellStyle name="Normal 2 2 2 2 2 2 2 2 2 2 2 12 2 2 24" xfId="27677"/>
    <cellStyle name="Normal 2 2 2 2 2 2 2 2 2 2 2 12 2 2 3" xfId="27678"/>
    <cellStyle name="Normal 2 2 2 2 2 2 2 2 2 2 2 12 2 2 4" xfId="27679"/>
    <cellStyle name="Normal 2 2 2 2 2 2 2 2 2 2 2 12 2 2 5" xfId="27680"/>
    <cellStyle name="Normal 2 2 2 2 2 2 2 2 2 2 2 12 2 2 6" xfId="27681"/>
    <cellStyle name="Normal 2 2 2 2 2 2 2 2 2 2 2 12 2 2 7" xfId="27682"/>
    <cellStyle name="Normal 2 2 2 2 2 2 2 2 2 2 2 12 2 2 8" xfId="27683"/>
    <cellStyle name="Normal 2 2 2 2 2 2 2 2 2 2 2 12 2 2 9" xfId="27684"/>
    <cellStyle name="Normal 2 2 2 2 2 2 2 2 2 2 2 12 2 3" xfId="27685"/>
    <cellStyle name="Normal 2 2 2 2 2 2 2 2 2 2 2 12 2 3 10" xfId="27686"/>
    <cellStyle name="Normal 2 2 2 2 2 2 2 2 2 2 2 12 2 3 11" xfId="27687"/>
    <cellStyle name="Normal 2 2 2 2 2 2 2 2 2 2 2 12 2 3 12" xfId="27688"/>
    <cellStyle name="Normal 2 2 2 2 2 2 2 2 2 2 2 12 2 3 13" xfId="27689"/>
    <cellStyle name="Normal 2 2 2 2 2 2 2 2 2 2 2 12 2 3 14" xfId="27690"/>
    <cellStyle name="Normal 2 2 2 2 2 2 2 2 2 2 2 12 2 3 15" xfId="27691"/>
    <cellStyle name="Normal 2 2 2 2 2 2 2 2 2 2 2 12 2 3 16" xfId="27692"/>
    <cellStyle name="Normal 2 2 2 2 2 2 2 2 2 2 2 12 2 3 17" xfId="27693"/>
    <cellStyle name="Normal 2 2 2 2 2 2 2 2 2 2 2 12 2 3 18" xfId="27694"/>
    <cellStyle name="Normal 2 2 2 2 2 2 2 2 2 2 2 12 2 3 19" xfId="27695"/>
    <cellStyle name="Normal 2 2 2 2 2 2 2 2 2 2 2 12 2 3 2" xfId="27696"/>
    <cellStyle name="Normal 2 2 2 2 2 2 2 2 2 2 2 12 2 3 20" xfId="27697"/>
    <cellStyle name="Normal 2 2 2 2 2 2 2 2 2 2 2 12 2 3 21" xfId="27698"/>
    <cellStyle name="Normal 2 2 2 2 2 2 2 2 2 2 2 12 2 3 22" xfId="27699"/>
    <cellStyle name="Normal 2 2 2 2 2 2 2 2 2 2 2 12 2 3 3" xfId="27700"/>
    <cellStyle name="Normal 2 2 2 2 2 2 2 2 2 2 2 12 2 3 4" xfId="27701"/>
    <cellStyle name="Normal 2 2 2 2 2 2 2 2 2 2 2 12 2 3 5" xfId="27702"/>
    <cellStyle name="Normal 2 2 2 2 2 2 2 2 2 2 2 12 2 3 6" xfId="27703"/>
    <cellStyle name="Normal 2 2 2 2 2 2 2 2 2 2 2 12 2 3 7" xfId="27704"/>
    <cellStyle name="Normal 2 2 2 2 2 2 2 2 2 2 2 12 2 3 8" xfId="27705"/>
    <cellStyle name="Normal 2 2 2 2 2 2 2 2 2 2 2 12 2 3 9" xfId="27706"/>
    <cellStyle name="Normal 2 2 2 2 2 2 2 2 2 2 2 12 20" xfId="27707"/>
    <cellStyle name="Normal 2 2 2 2 2 2 2 2 2 2 2 12 21" xfId="27708"/>
    <cellStyle name="Normal 2 2 2 2 2 2 2 2 2 2 2 12 22" xfId="27709"/>
    <cellStyle name="Normal 2 2 2 2 2 2 2 2 2 2 2 12 23" xfId="27710"/>
    <cellStyle name="Normal 2 2 2 2 2 2 2 2 2 2 2 12 24" xfId="27711"/>
    <cellStyle name="Normal 2 2 2 2 2 2 2 2 2 2 2 12 25" xfId="27712"/>
    <cellStyle name="Normal 2 2 2 2 2 2 2 2 2 2 2 12 3" xfId="27713"/>
    <cellStyle name="Normal 2 2 2 2 2 2 2 2 2 2 2 12 3 2" xfId="27714"/>
    <cellStyle name="Normal 2 2 2 2 2 2 2 2 2 2 2 12 4" xfId="27715"/>
    <cellStyle name="Normal 2 2 2 2 2 2 2 2 2 2 2 12 5" xfId="27716"/>
    <cellStyle name="Normal 2 2 2 2 2 2 2 2 2 2 2 12 6" xfId="27717"/>
    <cellStyle name="Normal 2 2 2 2 2 2 2 2 2 2 2 12 7" xfId="27718"/>
    <cellStyle name="Normal 2 2 2 2 2 2 2 2 2 2 2 12 8" xfId="27719"/>
    <cellStyle name="Normal 2 2 2 2 2 2 2 2 2 2 2 12 9" xfId="27720"/>
    <cellStyle name="Normal 2 2 2 2 2 2 2 2 2 2 2 13" xfId="27721"/>
    <cellStyle name="Normal 2 2 2 2 2 2 2 2 2 2 2 14" xfId="27722"/>
    <cellStyle name="Normal 2 2 2 2 2 2 2 2 2 2 2 15" xfId="27723"/>
    <cellStyle name="Normal 2 2 2 2 2 2 2 2 2 2 2 16" xfId="27724"/>
    <cellStyle name="Normal 2 2 2 2 2 2 2 2 2 2 2 17" xfId="27725"/>
    <cellStyle name="Normal 2 2 2 2 2 2 2 2 2 2 2 18" xfId="27726"/>
    <cellStyle name="Normal 2 2 2 2 2 2 2 2 2 2 2 19" xfId="27727"/>
    <cellStyle name="Normal 2 2 2 2 2 2 2 2 2 2 2 2" xfId="27728"/>
    <cellStyle name="Normal 2 2 2 2 2 2 2 2 2 2 2 2 10" xfId="27729"/>
    <cellStyle name="Normal 2 2 2 2 2 2 2 2 2 2 2 2 10 10" xfId="27730"/>
    <cellStyle name="Normal 2 2 2 2 2 2 2 2 2 2 2 2 10 11" xfId="27731"/>
    <cellStyle name="Normal 2 2 2 2 2 2 2 2 2 2 2 2 10 12" xfId="27732"/>
    <cellStyle name="Normal 2 2 2 2 2 2 2 2 2 2 2 2 10 13" xfId="27733"/>
    <cellStyle name="Normal 2 2 2 2 2 2 2 2 2 2 2 2 10 14" xfId="27734"/>
    <cellStyle name="Normal 2 2 2 2 2 2 2 2 2 2 2 2 10 15" xfId="27735"/>
    <cellStyle name="Normal 2 2 2 2 2 2 2 2 2 2 2 2 10 16" xfId="27736"/>
    <cellStyle name="Normal 2 2 2 2 2 2 2 2 2 2 2 2 10 17" xfId="27737"/>
    <cellStyle name="Normal 2 2 2 2 2 2 2 2 2 2 2 2 10 18" xfId="27738"/>
    <cellStyle name="Normal 2 2 2 2 2 2 2 2 2 2 2 2 10 19" xfId="27739"/>
    <cellStyle name="Normal 2 2 2 2 2 2 2 2 2 2 2 2 10 2" xfId="27740"/>
    <cellStyle name="Normal 2 2 2 2 2 2 2 2 2 2 2 2 10 20" xfId="27741"/>
    <cellStyle name="Normal 2 2 2 2 2 2 2 2 2 2 2 2 10 21" xfId="27742"/>
    <cellStyle name="Normal 2 2 2 2 2 2 2 2 2 2 2 2 10 22" xfId="27743"/>
    <cellStyle name="Normal 2 2 2 2 2 2 2 2 2 2 2 2 10 3" xfId="27744"/>
    <cellStyle name="Normal 2 2 2 2 2 2 2 2 2 2 2 2 10 4" xfId="27745"/>
    <cellStyle name="Normal 2 2 2 2 2 2 2 2 2 2 2 2 10 5" xfId="27746"/>
    <cellStyle name="Normal 2 2 2 2 2 2 2 2 2 2 2 2 10 6" xfId="27747"/>
    <cellStyle name="Normal 2 2 2 2 2 2 2 2 2 2 2 2 10 7" xfId="27748"/>
    <cellStyle name="Normal 2 2 2 2 2 2 2 2 2 2 2 2 10 8" xfId="27749"/>
    <cellStyle name="Normal 2 2 2 2 2 2 2 2 2 2 2 2 10 9" xfId="27750"/>
    <cellStyle name="Normal 2 2 2 2 2 2 2 2 2 2 2 2 11" xfId="27751"/>
    <cellStyle name="Normal 2 2 2 2 2 2 2 2 2 2 2 2 11 10" xfId="27752"/>
    <cellStyle name="Normal 2 2 2 2 2 2 2 2 2 2 2 2 11 11" xfId="27753"/>
    <cellStyle name="Normal 2 2 2 2 2 2 2 2 2 2 2 2 11 12" xfId="27754"/>
    <cellStyle name="Normal 2 2 2 2 2 2 2 2 2 2 2 2 11 13" xfId="27755"/>
    <cellStyle name="Normal 2 2 2 2 2 2 2 2 2 2 2 2 11 14" xfId="27756"/>
    <cellStyle name="Normal 2 2 2 2 2 2 2 2 2 2 2 2 11 15" xfId="27757"/>
    <cellStyle name="Normal 2 2 2 2 2 2 2 2 2 2 2 2 11 16" xfId="27758"/>
    <cellStyle name="Normal 2 2 2 2 2 2 2 2 2 2 2 2 11 17" xfId="27759"/>
    <cellStyle name="Normal 2 2 2 2 2 2 2 2 2 2 2 2 11 18" xfId="27760"/>
    <cellStyle name="Normal 2 2 2 2 2 2 2 2 2 2 2 2 11 19" xfId="27761"/>
    <cellStyle name="Normal 2 2 2 2 2 2 2 2 2 2 2 2 11 2" xfId="27762"/>
    <cellStyle name="Normal 2 2 2 2 2 2 2 2 2 2 2 2 11 20" xfId="27763"/>
    <cellStyle name="Normal 2 2 2 2 2 2 2 2 2 2 2 2 11 21" xfId="27764"/>
    <cellStyle name="Normal 2 2 2 2 2 2 2 2 2 2 2 2 11 22" xfId="27765"/>
    <cellStyle name="Normal 2 2 2 2 2 2 2 2 2 2 2 2 11 3" xfId="27766"/>
    <cellStyle name="Normal 2 2 2 2 2 2 2 2 2 2 2 2 11 4" xfId="27767"/>
    <cellStyle name="Normal 2 2 2 2 2 2 2 2 2 2 2 2 11 5" xfId="27768"/>
    <cellStyle name="Normal 2 2 2 2 2 2 2 2 2 2 2 2 11 6" xfId="27769"/>
    <cellStyle name="Normal 2 2 2 2 2 2 2 2 2 2 2 2 11 7" xfId="27770"/>
    <cellStyle name="Normal 2 2 2 2 2 2 2 2 2 2 2 2 11 8" xfId="27771"/>
    <cellStyle name="Normal 2 2 2 2 2 2 2 2 2 2 2 2 11 9" xfId="27772"/>
    <cellStyle name="Normal 2 2 2 2 2 2 2 2 2 2 2 2 12" xfId="27773"/>
    <cellStyle name="Normal 2 2 2 2 2 2 2 2 2 2 2 2 12 10" xfId="27774"/>
    <cellStyle name="Normal 2 2 2 2 2 2 2 2 2 2 2 2 12 11" xfId="27775"/>
    <cellStyle name="Normal 2 2 2 2 2 2 2 2 2 2 2 2 12 12" xfId="27776"/>
    <cellStyle name="Normal 2 2 2 2 2 2 2 2 2 2 2 2 12 13" xfId="27777"/>
    <cellStyle name="Normal 2 2 2 2 2 2 2 2 2 2 2 2 12 14" xfId="27778"/>
    <cellStyle name="Normal 2 2 2 2 2 2 2 2 2 2 2 2 12 15" xfId="27779"/>
    <cellStyle name="Normal 2 2 2 2 2 2 2 2 2 2 2 2 12 16" xfId="27780"/>
    <cellStyle name="Normal 2 2 2 2 2 2 2 2 2 2 2 2 12 17" xfId="27781"/>
    <cellStyle name="Normal 2 2 2 2 2 2 2 2 2 2 2 2 12 18" xfId="27782"/>
    <cellStyle name="Normal 2 2 2 2 2 2 2 2 2 2 2 2 12 19" xfId="27783"/>
    <cellStyle name="Normal 2 2 2 2 2 2 2 2 2 2 2 2 12 2" xfId="27784"/>
    <cellStyle name="Normal 2 2 2 2 2 2 2 2 2 2 2 2 12 20" xfId="27785"/>
    <cellStyle name="Normal 2 2 2 2 2 2 2 2 2 2 2 2 12 21" xfId="27786"/>
    <cellStyle name="Normal 2 2 2 2 2 2 2 2 2 2 2 2 12 22" xfId="27787"/>
    <cellStyle name="Normal 2 2 2 2 2 2 2 2 2 2 2 2 12 3" xfId="27788"/>
    <cellStyle name="Normal 2 2 2 2 2 2 2 2 2 2 2 2 12 4" xfId="27789"/>
    <cellStyle name="Normal 2 2 2 2 2 2 2 2 2 2 2 2 12 5" xfId="27790"/>
    <cellStyle name="Normal 2 2 2 2 2 2 2 2 2 2 2 2 12 6" xfId="27791"/>
    <cellStyle name="Normal 2 2 2 2 2 2 2 2 2 2 2 2 12 7" xfId="27792"/>
    <cellStyle name="Normal 2 2 2 2 2 2 2 2 2 2 2 2 12 8" xfId="27793"/>
    <cellStyle name="Normal 2 2 2 2 2 2 2 2 2 2 2 2 12 9" xfId="27794"/>
    <cellStyle name="Normal 2 2 2 2 2 2 2 2 2 2 2 2 13" xfId="27795"/>
    <cellStyle name="Normal 2 2 2 2 2 2 2 2 2 2 2 2 13 10" xfId="27796"/>
    <cellStyle name="Normal 2 2 2 2 2 2 2 2 2 2 2 2 13 11" xfId="27797"/>
    <cellStyle name="Normal 2 2 2 2 2 2 2 2 2 2 2 2 13 12" xfId="27798"/>
    <cellStyle name="Normal 2 2 2 2 2 2 2 2 2 2 2 2 13 13" xfId="27799"/>
    <cellStyle name="Normal 2 2 2 2 2 2 2 2 2 2 2 2 13 14" xfId="27800"/>
    <cellStyle name="Normal 2 2 2 2 2 2 2 2 2 2 2 2 13 15" xfId="27801"/>
    <cellStyle name="Normal 2 2 2 2 2 2 2 2 2 2 2 2 13 16" xfId="27802"/>
    <cellStyle name="Normal 2 2 2 2 2 2 2 2 2 2 2 2 13 17" xfId="27803"/>
    <cellStyle name="Normal 2 2 2 2 2 2 2 2 2 2 2 2 13 18" xfId="27804"/>
    <cellStyle name="Normal 2 2 2 2 2 2 2 2 2 2 2 2 13 19" xfId="27805"/>
    <cellStyle name="Normal 2 2 2 2 2 2 2 2 2 2 2 2 13 2" xfId="27806"/>
    <cellStyle name="Normal 2 2 2 2 2 2 2 2 2 2 2 2 13 20" xfId="27807"/>
    <cellStyle name="Normal 2 2 2 2 2 2 2 2 2 2 2 2 13 21" xfId="27808"/>
    <cellStyle name="Normal 2 2 2 2 2 2 2 2 2 2 2 2 13 22" xfId="27809"/>
    <cellStyle name="Normal 2 2 2 2 2 2 2 2 2 2 2 2 13 3" xfId="27810"/>
    <cellStyle name="Normal 2 2 2 2 2 2 2 2 2 2 2 2 13 4" xfId="27811"/>
    <cellStyle name="Normal 2 2 2 2 2 2 2 2 2 2 2 2 13 5" xfId="27812"/>
    <cellStyle name="Normal 2 2 2 2 2 2 2 2 2 2 2 2 13 6" xfId="27813"/>
    <cellStyle name="Normal 2 2 2 2 2 2 2 2 2 2 2 2 13 7" xfId="27814"/>
    <cellStyle name="Normal 2 2 2 2 2 2 2 2 2 2 2 2 13 8" xfId="27815"/>
    <cellStyle name="Normal 2 2 2 2 2 2 2 2 2 2 2 2 13 9" xfId="27816"/>
    <cellStyle name="Normal 2 2 2 2 2 2 2 2 2 2 2 2 14" xfId="27817"/>
    <cellStyle name="Normal 2 2 2 2 2 2 2 2 2 2 2 2 14 10" xfId="27818"/>
    <cellStyle name="Normal 2 2 2 2 2 2 2 2 2 2 2 2 14 11" xfId="27819"/>
    <cellStyle name="Normal 2 2 2 2 2 2 2 2 2 2 2 2 14 12" xfId="27820"/>
    <cellStyle name="Normal 2 2 2 2 2 2 2 2 2 2 2 2 14 13" xfId="27821"/>
    <cellStyle name="Normal 2 2 2 2 2 2 2 2 2 2 2 2 14 14" xfId="27822"/>
    <cellStyle name="Normal 2 2 2 2 2 2 2 2 2 2 2 2 14 15" xfId="27823"/>
    <cellStyle name="Normal 2 2 2 2 2 2 2 2 2 2 2 2 14 16" xfId="27824"/>
    <cellStyle name="Normal 2 2 2 2 2 2 2 2 2 2 2 2 14 17" xfId="27825"/>
    <cellStyle name="Normal 2 2 2 2 2 2 2 2 2 2 2 2 14 18" xfId="27826"/>
    <cellStyle name="Normal 2 2 2 2 2 2 2 2 2 2 2 2 14 19" xfId="27827"/>
    <cellStyle name="Normal 2 2 2 2 2 2 2 2 2 2 2 2 14 2" xfId="27828"/>
    <cellStyle name="Normal 2 2 2 2 2 2 2 2 2 2 2 2 14 20" xfId="27829"/>
    <cellStyle name="Normal 2 2 2 2 2 2 2 2 2 2 2 2 14 21" xfId="27830"/>
    <cellStyle name="Normal 2 2 2 2 2 2 2 2 2 2 2 2 14 22" xfId="27831"/>
    <cellStyle name="Normal 2 2 2 2 2 2 2 2 2 2 2 2 14 3" xfId="27832"/>
    <cellStyle name="Normal 2 2 2 2 2 2 2 2 2 2 2 2 14 4" xfId="27833"/>
    <cellStyle name="Normal 2 2 2 2 2 2 2 2 2 2 2 2 14 5" xfId="27834"/>
    <cellStyle name="Normal 2 2 2 2 2 2 2 2 2 2 2 2 14 6" xfId="27835"/>
    <cellStyle name="Normal 2 2 2 2 2 2 2 2 2 2 2 2 14 7" xfId="27836"/>
    <cellStyle name="Normal 2 2 2 2 2 2 2 2 2 2 2 2 14 8" xfId="27837"/>
    <cellStyle name="Normal 2 2 2 2 2 2 2 2 2 2 2 2 14 9" xfId="27838"/>
    <cellStyle name="Normal 2 2 2 2 2 2 2 2 2 2 2 2 15" xfId="27839"/>
    <cellStyle name="Normal 2 2 2 2 2 2 2 2 2 2 2 2 15 10" xfId="27840"/>
    <cellStyle name="Normal 2 2 2 2 2 2 2 2 2 2 2 2 15 11" xfId="27841"/>
    <cellStyle name="Normal 2 2 2 2 2 2 2 2 2 2 2 2 15 12" xfId="27842"/>
    <cellStyle name="Normal 2 2 2 2 2 2 2 2 2 2 2 2 15 13" xfId="27843"/>
    <cellStyle name="Normal 2 2 2 2 2 2 2 2 2 2 2 2 15 14" xfId="27844"/>
    <cellStyle name="Normal 2 2 2 2 2 2 2 2 2 2 2 2 15 15" xfId="27845"/>
    <cellStyle name="Normal 2 2 2 2 2 2 2 2 2 2 2 2 15 16" xfId="27846"/>
    <cellStyle name="Normal 2 2 2 2 2 2 2 2 2 2 2 2 15 17" xfId="27847"/>
    <cellStyle name="Normal 2 2 2 2 2 2 2 2 2 2 2 2 15 18" xfId="27848"/>
    <cellStyle name="Normal 2 2 2 2 2 2 2 2 2 2 2 2 15 19" xfId="27849"/>
    <cellStyle name="Normal 2 2 2 2 2 2 2 2 2 2 2 2 15 2" xfId="27850"/>
    <cellStyle name="Normal 2 2 2 2 2 2 2 2 2 2 2 2 15 20" xfId="27851"/>
    <cellStyle name="Normal 2 2 2 2 2 2 2 2 2 2 2 2 15 21" xfId="27852"/>
    <cellStyle name="Normal 2 2 2 2 2 2 2 2 2 2 2 2 15 22" xfId="27853"/>
    <cellStyle name="Normal 2 2 2 2 2 2 2 2 2 2 2 2 15 3" xfId="27854"/>
    <cellStyle name="Normal 2 2 2 2 2 2 2 2 2 2 2 2 15 4" xfId="27855"/>
    <cellStyle name="Normal 2 2 2 2 2 2 2 2 2 2 2 2 15 5" xfId="27856"/>
    <cellStyle name="Normal 2 2 2 2 2 2 2 2 2 2 2 2 15 6" xfId="27857"/>
    <cellStyle name="Normal 2 2 2 2 2 2 2 2 2 2 2 2 15 7" xfId="27858"/>
    <cellStyle name="Normal 2 2 2 2 2 2 2 2 2 2 2 2 15 8" xfId="27859"/>
    <cellStyle name="Normal 2 2 2 2 2 2 2 2 2 2 2 2 15 9" xfId="27860"/>
    <cellStyle name="Normal 2 2 2 2 2 2 2 2 2 2 2 2 16" xfId="27861"/>
    <cellStyle name="Normal 2 2 2 2 2 2 2 2 2 2 2 2 16 10" xfId="27862"/>
    <cellStyle name="Normal 2 2 2 2 2 2 2 2 2 2 2 2 16 11" xfId="27863"/>
    <cellStyle name="Normal 2 2 2 2 2 2 2 2 2 2 2 2 16 12" xfId="27864"/>
    <cellStyle name="Normal 2 2 2 2 2 2 2 2 2 2 2 2 16 13" xfId="27865"/>
    <cellStyle name="Normal 2 2 2 2 2 2 2 2 2 2 2 2 16 14" xfId="27866"/>
    <cellStyle name="Normal 2 2 2 2 2 2 2 2 2 2 2 2 16 15" xfId="27867"/>
    <cellStyle name="Normal 2 2 2 2 2 2 2 2 2 2 2 2 16 16" xfId="27868"/>
    <cellStyle name="Normal 2 2 2 2 2 2 2 2 2 2 2 2 16 17" xfId="27869"/>
    <cellStyle name="Normal 2 2 2 2 2 2 2 2 2 2 2 2 16 18" xfId="27870"/>
    <cellStyle name="Normal 2 2 2 2 2 2 2 2 2 2 2 2 16 19" xfId="27871"/>
    <cellStyle name="Normal 2 2 2 2 2 2 2 2 2 2 2 2 16 2" xfId="27872"/>
    <cellStyle name="Normal 2 2 2 2 2 2 2 2 2 2 2 2 16 20" xfId="27873"/>
    <cellStyle name="Normal 2 2 2 2 2 2 2 2 2 2 2 2 16 21" xfId="27874"/>
    <cellStyle name="Normal 2 2 2 2 2 2 2 2 2 2 2 2 16 22" xfId="27875"/>
    <cellStyle name="Normal 2 2 2 2 2 2 2 2 2 2 2 2 16 3" xfId="27876"/>
    <cellStyle name="Normal 2 2 2 2 2 2 2 2 2 2 2 2 16 4" xfId="27877"/>
    <cellStyle name="Normal 2 2 2 2 2 2 2 2 2 2 2 2 16 5" xfId="27878"/>
    <cellStyle name="Normal 2 2 2 2 2 2 2 2 2 2 2 2 16 6" xfId="27879"/>
    <cellStyle name="Normal 2 2 2 2 2 2 2 2 2 2 2 2 16 7" xfId="27880"/>
    <cellStyle name="Normal 2 2 2 2 2 2 2 2 2 2 2 2 16 8" xfId="27881"/>
    <cellStyle name="Normal 2 2 2 2 2 2 2 2 2 2 2 2 16 9" xfId="27882"/>
    <cellStyle name="Normal 2 2 2 2 2 2 2 2 2 2 2 2 17" xfId="27883"/>
    <cellStyle name="Normal 2 2 2 2 2 2 2 2 2 2 2 2 17 10" xfId="27884"/>
    <cellStyle name="Normal 2 2 2 2 2 2 2 2 2 2 2 2 17 11" xfId="27885"/>
    <cellStyle name="Normal 2 2 2 2 2 2 2 2 2 2 2 2 17 12" xfId="27886"/>
    <cellStyle name="Normal 2 2 2 2 2 2 2 2 2 2 2 2 17 13" xfId="27887"/>
    <cellStyle name="Normal 2 2 2 2 2 2 2 2 2 2 2 2 17 14" xfId="27888"/>
    <cellStyle name="Normal 2 2 2 2 2 2 2 2 2 2 2 2 17 15" xfId="27889"/>
    <cellStyle name="Normal 2 2 2 2 2 2 2 2 2 2 2 2 17 16" xfId="27890"/>
    <cellStyle name="Normal 2 2 2 2 2 2 2 2 2 2 2 2 17 17" xfId="27891"/>
    <cellStyle name="Normal 2 2 2 2 2 2 2 2 2 2 2 2 17 18" xfId="27892"/>
    <cellStyle name="Normal 2 2 2 2 2 2 2 2 2 2 2 2 17 19" xfId="27893"/>
    <cellStyle name="Normal 2 2 2 2 2 2 2 2 2 2 2 2 17 2" xfId="27894"/>
    <cellStyle name="Normal 2 2 2 2 2 2 2 2 2 2 2 2 17 20" xfId="27895"/>
    <cellStyle name="Normal 2 2 2 2 2 2 2 2 2 2 2 2 17 21" xfId="27896"/>
    <cellStyle name="Normal 2 2 2 2 2 2 2 2 2 2 2 2 17 22" xfId="27897"/>
    <cellStyle name="Normal 2 2 2 2 2 2 2 2 2 2 2 2 17 3" xfId="27898"/>
    <cellStyle name="Normal 2 2 2 2 2 2 2 2 2 2 2 2 17 4" xfId="27899"/>
    <cellStyle name="Normal 2 2 2 2 2 2 2 2 2 2 2 2 17 5" xfId="27900"/>
    <cellStyle name="Normal 2 2 2 2 2 2 2 2 2 2 2 2 17 6" xfId="27901"/>
    <cellStyle name="Normal 2 2 2 2 2 2 2 2 2 2 2 2 17 7" xfId="27902"/>
    <cellStyle name="Normal 2 2 2 2 2 2 2 2 2 2 2 2 17 8" xfId="27903"/>
    <cellStyle name="Normal 2 2 2 2 2 2 2 2 2 2 2 2 17 9" xfId="27904"/>
    <cellStyle name="Normal 2 2 2 2 2 2 2 2 2 2 2 2 18" xfId="27905"/>
    <cellStyle name="Normal 2 2 2 2 2 2 2 2 2 2 2 2 18 10" xfId="27906"/>
    <cellStyle name="Normal 2 2 2 2 2 2 2 2 2 2 2 2 18 11" xfId="27907"/>
    <cellStyle name="Normal 2 2 2 2 2 2 2 2 2 2 2 2 18 12" xfId="27908"/>
    <cellStyle name="Normal 2 2 2 2 2 2 2 2 2 2 2 2 18 13" xfId="27909"/>
    <cellStyle name="Normal 2 2 2 2 2 2 2 2 2 2 2 2 18 14" xfId="27910"/>
    <cellStyle name="Normal 2 2 2 2 2 2 2 2 2 2 2 2 18 15" xfId="27911"/>
    <cellStyle name="Normal 2 2 2 2 2 2 2 2 2 2 2 2 18 16" xfId="27912"/>
    <cellStyle name="Normal 2 2 2 2 2 2 2 2 2 2 2 2 18 17" xfId="27913"/>
    <cellStyle name="Normal 2 2 2 2 2 2 2 2 2 2 2 2 18 18" xfId="27914"/>
    <cellStyle name="Normal 2 2 2 2 2 2 2 2 2 2 2 2 18 19" xfId="27915"/>
    <cellStyle name="Normal 2 2 2 2 2 2 2 2 2 2 2 2 18 2" xfId="27916"/>
    <cellStyle name="Normal 2 2 2 2 2 2 2 2 2 2 2 2 18 20" xfId="27917"/>
    <cellStyle name="Normal 2 2 2 2 2 2 2 2 2 2 2 2 18 21" xfId="27918"/>
    <cellStyle name="Normal 2 2 2 2 2 2 2 2 2 2 2 2 18 22" xfId="27919"/>
    <cellStyle name="Normal 2 2 2 2 2 2 2 2 2 2 2 2 18 3" xfId="27920"/>
    <cellStyle name="Normal 2 2 2 2 2 2 2 2 2 2 2 2 18 4" xfId="27921"/>
    <cellStyle name="Normal 2 2 2 2 2 2 2 2 2 2 2 2 18 5" xfId="27922"/>
    <cellStyle name="Normal 2 2 2 2 2 2 2 2 2 2 2 2 18 6" xfId="27923"/>
    <cellStyle name="Normal 2 2 2 2 2 2 2 2 2 2 2 2 18 7" xfId="27924"/>
    <cellStyle name="Normal 2 2 2 2 2 2 2 2 2 2 2 2 18 8" xfId="27925"/>
    <cellStyle name="Normal 2 2 2 2 2 2 2 2 2 2 2 2 18 9" xfId="27926"/>
    <cellStyle name="Normal 2 2 2 2 2 2 2 2 2 2 2 2 19" xfId="27927"/>
    <cellStyle name="Normal 2 2 2 2 2 2 2 2 2 2 2 2 19 10" xfId="27928"/>
    <cellStyle name="Normal 2 2 2 2 2 2 2 2 2 2 2 2 19 11" xfId="27929"/>
    <cellStyle name="Normal 2 2 2 2 2 2 2 2 2 2 2 2 19 12" xfId="27930"/>
    <cellStyle name="Normal 2 2 2 2 2 2 2 2 2 2 2 2 19 13" xfId="27931"/>
    <cellStyle name="Normal 2 2 2 2 2 2 2 2 2 2 2 2 19 14" xfId="27932"/>
    <cellStyle name="Normal 2 2 2 2 2 2 2 2 2 2 2 2 19 15" xfId="27933"/>
    <cellStyle name="Normal 2 2 2 2 2 2 2 2 2 2 2 2 19 16" xfId="27934"/>
    <cellStyle name="Normal 2 2 2 2 2 2 2 2 2 2 2 2 19 17" xfId="27935"/>
    <cellStyle name="Normal 2 2 2 2 2 2 2 2 2 2 2 2 19 18" xfId="27936"/>
    <cellStyle name="Normal 2 2 2 2 2 2 2 2 2 2 2 2 19 19" xfId="27937"/>
    <cellStyle name="Normal 2 2 2 2 2 2 2 2 2 2 2 2 19 2" xfId="27938"/>
    <cellStyle name="Normal 2 2 2 2 2 2 2 2 2 2 2 2 19 20" xfId="27939"/>
    <cellStyle name="Normal 2 2 2 2 2 2 2 2 2 2 2 2 19 21" xfId="27940"/>
    <cellStyle name="Normal 2 2 2 2 2 2 2 2 2 2 2 2 19 22" xfId="27941"/>
    <cellStyle name="Normal 2 2 2 2 2 2 2 2 2 2 2 2 19 3" xfId="27942"/>
    <cellStyle name="Normal 2 2 2 2 2 2 2 2 2 2 2 2 19 4" xfId="27943"/>
    <cellStyle name="Normal 2 2 2 2 2 2 2 2 2 2 2 2 19 5" xfId="27944"/>
    <cellStyle name="Normal 2 2 2 2 2 2 2 2 2 2 2 2 19 6" xfId="27945"/>
    <cellStyle name="Normal 2 2 2 2 2 2 2 2 2 2 2 2 19 7" xfId="27946"/>
    <cellStyle name="Normal 2 2 2 2 2 2 2 2 2 2 2 2 19 8" xfId="27947"/>
    <cellStyle name="Normal 2 2 2 2 2 2 2 2 2 2 2 2 19 9" xfId="27948"/>
    <cellStyle name="Normal 2 2 2 2 2 2 2 2 2 2 2 2 2" xfId="27949"/>
    <cellStyle name="Normal 2 2 2 2 2 2 2 2 2 2 2 2 2 10" xfId="27950"/>
    <cellStyle name="Normal 2 2 2 2 2 2 2 2 2 2 2 2 2 11" xfId="27951"/>
    <cellStyle name="Normal 2 2 2 2 2 2 2 2 2 2 2 2 2 12" xfId="27952"/>
    <cellStyle name="Normal 2 2 2 2 2 2 2 2 2 2 2 2 2 13" xfId="27953"/>
    <cellStyle name="Normal 2 2 2 2 2 2 2 2 2 2 2 2 2 14" xfId="27954"/>
    <cellStyle name="Normal 2 2 2 2 2 2 2 2 2 2 2 2 2 15" xfId="27955"/>
    <cellStyle name="Normal 2 2 2 2 2 2 2 2 2 2 2 2 2 16" xfId="27956"/>
    <cellStyle name="Normal 2 2 2 2 2 2 2 2 2 2 2 2 2 17" xfId="27957"/>
    <cellStyle name="Normal 2 2 2 2 2 2 2 2 2 2 2 2 2 18" xfId="27958"/>
    <cellStyle name="Normal 2 2 2 2 2 2 2 2 2 2 2 2 2 19" xfId="27959"/>
    <cellStyle name="Normal 2 2 2 2 2 2 2 2 2 2 2 2 2 2" xfId="27960"/>
    <cellStyle name="Normal 2 2 2 2 2 2 2 2 2 2 2 2 2 2 10" xfId="27961"/>
    <cellStyle name="Normal 2 2 2 2 2 2 2 2 2 2 2 2 2 2 11" xfId="27962"/>
    <cellStyle name="Normal 2 2 2 2 2 2 2 2 2 2 2 2 2 2 12" xfId="27963"/>
    <cellStyle name="Normal 2 2 2 2 2 2 2 2 2 2 2 2 2 2 13" xfId="27964"/>
    <cellStyle name="Normal 2 2 2 2 2 2 2 2 2 2 2 2 2 2 14" xfId="27965"/>
    <cellStyle name="Normal 2 2 2 2 2 2 2 2 2 2 2 2 2 2 15" xfId="27966"/>
    <cellStyle name="Normal 2 2 2 2 2 2 2 2 2 2 2 2 2 2 16" xfId="27967"/>
    <cellStyle name="Normal 2 2 2 2 2 2 2 2 2 2 2 2 2 2 17" xfId="27968"/>
    <cellStyle name="Normal 2 2 2 2 2 2 2 2 2 2 2 2 2 2 18" xfId="27969"/>
    <cellStyle name="Normal 2 2 2 2 2 2 2 2 2 2 2 2 2 2 19" xfId="27970"/>
    <cellStyle name="Normal 2 2 2 2 2 2 2 2 2 2 2 2 2 2 2" xfId="27971"/>
    <cellStyle name="Normal 2 2 2 2 2 2 2 2 2 2 2 2 2 2 2 2" xfId="27972"/>
    <cellStyle name="Normal 2 2 2 2 2 2 2 2 2 2 2 2 2 2 2 2 10" xfId="27973"/>
    <cellStyle name="Normal 2 2 2 2 2 2 2 2 2 2 2 2 2 2 2 2 11" xfId="27974"/>
    <cellStyle name="Normal 2 2 2 2 2 2 2 2 2 2 2 2 2 2 2 2 12" xfId="27975"/>
    <cellStyle name="Normal 2 2 2 2 2 2 2 2 2 2 2 2 2 2 2 2 13" xfId="27976"/>
    <cellStyle name="Normal 2 2 2 2 2 2 2 2 2 2 2 2 2 2 2 2 14" xfId="27977"/>
    <cellStyle name="Normal 2 2 2 2 2 2 2 2 2 2 2 2 2 2 2 2 15" xfId="27978"/>
    <cellStyle name="Normal 2 2 2 2 2 2 2 2 2 2 2 2 2 2 2 2 16" xfId="27979"/>
    <cellStyle name="Normal 2 2 2 2 2 2 2 2 2 2 2 2 2 2 2 2 17" xfId="27980"/>
    <cellStyle name="Normal 2 2 2 2 2 2 2 2 2 2 2 2 2 2 2 2 18" xfId="27981"/>
    <cellStyle name="Normal 2 2 2 2 2 2 2 2 2 2 2 2 2 2 2 2 19" xfId="27982"/>
    <cellStyle name="Normal 2 2 2 2 2 2 2 2 2 2 2 2 2 2 2 2 2" xfId="27983"/>
    <cellStyle name="Normal 2 2 2 2 2 2 2 2 2 2 2 2 2 2 2 2 2 2" xfId="27984"/>
    <cellStyle name="Normal 2 2 2 2 2 2 2 2 2 2 2 2 2 2 2 2 20" xfId="27985"/>
    <cellStyle name="Normal 2 2 2 2 2 2 2 2 2 2 2 2 2 2 2 2 21" xfId="27986"/>
    <cellStyle name="Normal 2 2 2 2 2 2 2 2 2 2 2 2 2 2 2 2 22" xfId="27987"/>
    <cellStyle name="Normal 2 2 2 2 2 2 2 2 2 2 2 2 2 2 2 2 23" xfId="27988"/>
    <cellStyle name="Normal 2 2 2 2 2 2 2 2 2 2 2 2 2 2 2 2 24" xfId="27989"/>
    <cellStyle name="Normal 2 2 2 2 2 2 2 2 2 2 2 2 2 2 2 2 3" xfId="27990"/>
    <cellStyle name="Normal 2 2 2 2 2 2 2 2 2 2 2 2 2 2 2 2 4" xfId="27991"/>
    <cellStyle name="Normal 2 2 2 2 2 2 2 2 2 2 2 2 2 2 2 2 5" xfId="27992"/>
    <cellStyle name="Normal 2 2 2 2 2 2 2 2 2 2 2 2 2 2 2 2 6" xfId="27993"/>
    <cellStyle name="Normal 2 2 2 2 2 2 2 2 2 2 2 2 2 2 2 2 7" xfId="27994"/>
    <cellStyle name="Normal 2 2 2 2 2 2 2 2 2 2 2 2 2 2 2 2 8" xfId="27995"/>
    <cellStyle name="Normal 2 2 2 2 2 2 2 2 2 2 2 2 2 2 2 2 9" xfId="27996"/>
    <cellStyle name="Normal 2 2 2 2 2 2 2 2 2 2 2 2 2 2 2 3" xfId="27997"/>
    <cellStyle name="Normal 2 2 2 2 2 2 2 2 2 2 2 2 2 2 2 3 10" xfId="27998"/>
    <cellStyle name="Normal 2 2 2 2 2 2 2 2 2 2 2 2 2 2 2 3 11" xfId="27999"/>
    <cellStyle name="Normal 2 2 2 2 2 2 2 2 2 2 2 2 2 2 2 3 12" xfId="28000"/>
    <cellStyle name="Normal 2 2 2 2 2 2 2 2 2 2 2 2 2 2 2 3 13" xfId="28001"/>
    <cellStyle name="Normal 2 2 2 2 2 2 2 2 2 2 2 2 2 2 2 3 14" xfId="28002"/>
    <cellStyle name="Normal 2 2 2 2 2 2 2 2 2 2 2 2 2 2 2 3 15" xfId="28003"/>
    <cellStyle name="Normal 2 2 2 2 2 2 2 2 2 2 2 2 2 2 2 3 16" xfId="28004"/>
    <cellStyle name="Normal 2 2 2 2 2 2 2 2 2 2 2 2 2 2 2 3 17" xfId="28005"/>
    <cellStyle name="Normal 2 2 2 2 2 2 2 2 2 2 2 2 2 2 2 3 18" xfId="28006"/>
    <cellStyle name="Normal 2 2 2 2 2 2 2 2 2 2 2 2 2 2 2 3 19" xfId="28007"/>
    <cellStyle name="Normal 2 2 2 2 2 2 2 2 2 2 2 2 2 2 2 3 2" xfId="28008"/>
    <cellStyle name="Normal 2 2 2 2 2 2 2 2 2 2 2 2 2 2 2 3 20" xfId="28009"/>
    <cellStyle name="Normal 2 2 2 2 2 2 2 2 2 2 2 2 2 2 2 3 21" xfId="28010"/>
    <cellStyle name="Normal 2 2 2 2 2 2 2 2 2 2 2 2 2 2 2 3 22" xfId="28011"/>
    <cellStyle name="Normal 2 2 2 2 2 2 2 2 2 2 2 2 2 2 2 3 3" xfId="28012"/>
    <cellStyle name="Normal 2 2 2 2 2 2 2 2 2 2 2 2 2 2 2 3 4" xfId="28013"/>
    <cellStyle name="Normal 2 2 2 2 2 2 2 2 2 2 2 2 2 2 2 3 5" xfId="28014"/>
    <cellStyle name="Normal 2 2 2 2 2 2 2 2 2 2 2 2 2 2 2 3 6" xfId="28015"/>
    <cellStyle name="Normal 2 2 2 2 2 2 2 2 2 2 2 2 2 2 2 3 7" xfId="28016"/>
    <cellStyle name="Normal 2 2 2 2 2 2 2 2 2 2 2 2 2 2 2 3 8" xfId="28017"/>
    <cellStyle name="Normal 2 2 2 2 2 2 2 2 2 2 2 2 2 2 2 3 9" xfId="28018"/>
    <cellStyle name="Normal 2 2 2 2 2 2 2 2 2 2 2 2 2 2 20" xfId="28019"/>
    <cellStyle name="Normal 2 2 2 2 2 2 2 2 2 2 2 2 2 2 21" xfId="28020"/>
    <cellStyle name="Normal 2 2 2 2 2 2 2 2 2 2 2 2 2 2 22" xfId="28021"/>
    <cellStyle name="Normal 2 2 2 2 2 2 2 2 2 2 2 2 2 2 23" xfId="28022"/>
    <cellStyle name="Normal 2 2 2 2 2 2 2 2 2 2 2 2 2 2 24" xfId="28023"/>
    <cellStyle name="Normal 2 2 2 2 2 2 2 2 2 2 2 2 2 2 25" xfId="28024"/>
    <cellStyle name="Normal 2 2 2 2 2 2 2 2 2 2 2 2 2 2 3" xfId="28025"/>
    <cellStyle name="Normal 2 2 2 2 2 2 2 2 2 2 2 2 2 2 3 2" xfId="28026"/>
    <cellStyle name="Normal 2 2 2 2 2 2 2 2 2 2 2 2 2 2 4" xfId="28027"/>
    <cellStyle name="Normal 2 2 2 2 2 2 2 2 2 2 2 2 2 2 5" xfId="28028"/>
    <cellStyle name="Normal 2 2 2 2 2 2 2 2 2 2 2 2 2 2 6" xfId="28029"/>
    <cellStyle name="Normal 2 2 2 2 2 2 2 2 2 2 2 2 2 2 7" xfId="28030"/>
    <cellStyle name="Normal 2 2 2 2 2 2 2 2 2 2 2 2 2 2 8" xfId="28031"/>
    <cellStyle name="Normal 2 2 2 2 2 2 2 2 2 2 2 2 2 2 9" xfId="28032"/>
    <cellStyle name="Normal 2 2 2 2 2 2 2 2 2 2 2 2 2 20" xfId="28033"/>
    <cellStyle name="Normal 2 2 2 2 2 2 2 2 2 2 2 2 2 21" xfId="28034"/>
    <cellStyle name="Normal 2 2 2 2 2 2 2 2 2 2 2 2 2 22" xfId="28035"/>
    <cellStyle name="Normal 2 2 2 2 2 2 2 2 2 2 2 2 2 23" xfId="28036"/>
    <cellStyle name="Normal 2 2 2 2 2 2 2 2 2 2 2 2 2 24" xfId="28037"/>
    <cellStyle name="Normal 2 2 2 2 2 2 2 2 2 2 2 2 2 25" xfId="28038"/>
    <cellStyle name="Normal 2 2 2 2 2 2 2 2 2 2 2 2 2 26" xfId="28039"/>
    <cellStyle name="Normal 2 2 2 2 2 2 2 2 2 2 2 2 2 27" xfId="28040"/>
    <cellStyle name="Normal 2 2 2 2 2 2 2 2 2 2 2 2 2 28" xfId="28041"/>
    <cellStyle name="Normal 2 2 2 2 2 2 2 2 2 2 2 2 2 29" xfId="28042"/>
    <cellStyle name="Normal 2 2 2 2 2 2 2 2 2 2 2 2 2 3" xfId="28043"/>
    <cellStyle name="Normal 2 2 2 2 2 2 2 2 2 2 2 2 2 30" xfId="28044"/>
    <cellStyle name="Normal 2 2 2 2 2 2 2 2 2 2 2 2 2 31" xfId="28045"/>
    <cellStyle name="Normal 2 2 2 2 2 2 2 2 2 2 2 2 2 32" xfId="28046"/>
    <cellStyle name="Normal 2 2 2 2 2 2 2 2 2 2 2 2 2 33" xfId="28047"/>
    <cellStyle name="Normal 2 2 2 2 2 2 2 2 2 2 2 2 2 34" xfId="28048"/>
    <cellStyle name="Normal 2 2 2 2 2 2 2 2 2 2 2 2 2 35" xfId="28049"/>
    <cellStyle name="Normal 2 2 2 2 2 2 2 2 2 2 2 2 2 36" xfId="28050"/>
    <cellStyle name="Normal 2 2 2 2 2 2 2 2 2 2 2 2 2 37" xfId="28051"/>
    <cellStyle name="Normal 2 2 2 2 2 2 2 2 2 2 2 2 2 38" xfId="28052"/>
    <cellStyle name="Normal 2 2 2 2 2 2 2 2 2 2 2 2 2 39" xfId="28053"/>
    <cellStyle name="Normal 2 2 2 2 2 2 2 2 2 2 2 2 2 4" xfId="28054"/>
    <cellStyle name="Normal 2 2 2 2 2 2 2 2 2 2 2 2 2 40" xfId="28055"/>
    <cellStyle name="Normal 2 2 2 2 2 2 2 2 2 2 2 2 2 41" xfId="28056"/>
    <cellStyle name="Normal 2 2 2 2 2 2 2 2 2 2 2 2 2 42" xfId="28057"/>
    <cellStyle name="Normal 2 2 2 2 2 2 2 2 2 2 2 2 2 42 10" xfId="28058"/>
    <cellStyle name="Normal 2 2 2 2 2 2 2 2 2 2 2 2 2 42 11" xfId="28059"/>
    <cellStyle name="Normal 2 2 2 2 2 2 2 2 2 2 2 2 2 42 12" xfId="28060"/>
    <cellStyle name="Normal 2 2 2 2 2 2 2 2 2 2 2 2 2 42 13" xfId="28061"/>
    <cellStyle name="Normal 2 2 2 2 2 2 2 2 2 2 2 2 2 42 14" xfId="28062"/>
    <cellStyle name="Normal 2 2 2 2 2 2 2 2 2 2 2 2 2 42 15" xfId="28063"/>
    <cellStyle name="Normal 2 2 2 2 2 2 2 2 2 2 2 2 2 42 16" xfId="28064"/>
    <cellStyle name="Normal 2 2 2 2 2 2 2 2 2 2 2 2 2 42 17" xfId="28065"/>
    <cellStyle name="Normal 2 2 2 2 2 2 2 2 2 2 2 2 2 42 18" xfId="28066"/>
    <cellStyle name="Normal 2 2 2 2 2 2 2 2 2 2 2 2 2 42 19" xfId="28067"/>
    <cellStyle name="Normal 2 2 2 2 2 2 2 2 2 2 2 2 2 42 2" xfId="28068"/>
    <cellStyle name="Normal 2 2 2 2 2 2 2 2 2 2 2 2 2 42 2 2" xfId="28069"/>
    <cellStyle name="Normal 2 2 2 2 2 2 2 2 2 2 2 2 2 42 20" xfId="28070"/>
    <cellStyle name="Normal 2 2 2 2 2 2 2 2 2 2 2 2 2 42 21" xfId="28071"/>
    <cellStyle name="Normal 2 2 2 2 2 2 2 2 2 2 2 2 2 42 22" xfId="28072"/>
    <cellStyle name="Normal 2 2 2 2 2 2 2 2 2 2 2 2 2 42 23" xfId="28073"/>
    <cellStyle name="Normal 2 2 2 2 2 2 2 2 2 2 2 2 2 42 24" xfId="28074"/>
    <cellStyle name="Normal 2 2 2 2 2 2 2 2 2 2 2 2 2 42 3" xfId="28075"/>
    <cellStyle name="Normal 2 2 2 2 2 2 2 2 2 2 2 2 2 42 4" xfId="28076"/>
    <cellStyle name="Normal 2 2 2 2 2 2 2 2 2 2 2 2 2 42 5" xfId="28077"/>
    <cellStyle name="Normal 2 2 2 2 2 2 2 2 2 2 2 2 2 42 6" xfId="28078"/>
    <cellStyle name="Normal 2 2 2 2 2 2 2 2 2 2 2 2 2 42 7" xfId="28079"/>
    <cellStyle name="Normal 2 2 2 2 2 2 2 2 2 2 2 2 2 42 8" xfId="28080"/>
    <cellStyle name="Normal 2 2 2 2 2 2 2 2 2 2 2 2 2 42 9" xfId="28081"/>
    <cellStyle name="Normal 2 2 2 2 2 2 2 2 2 2 2 2 2 43" xfId="28082"/>
    <cellStyle name="Normal 2 2 2 2 2 2 2 2 2 2 2 2 2 43 10" xfId="28083"/>
    <cellStyle name="Normal 2 2 2 2 2 2 2 2 2 2 2 2 2 43 11" xfId="28084"/>
    <cellStyle name="Normal 2 2 2 2 2 2 2 2 2 2 2 2 2 43 12" xfId="28085"/>
    <cellStyle name="Normal 2 2 2 2 2 2 2 2 2 2 2 2 2 43 13" xfId="28086"/>
    <cellStyle name="Normal 2 2 2 2 2 2 2 2 2 2 2 2 2 43 14" xfId="28087"/>
    <cellStyle name="Normal 2 2 2 2 2 2 2 2 2 2 2 2 2 43 15" xfId="28088"/>
    <cellStyle name="Normal 2 2 2 2 2 2 2 2 2 2 2 2 2 43 16" xfId="28089"/>
    <cellStyle name="Normal 2 2 2 2 2 2 2 2 2 2 2 2 2 43 17" xfId="28090"/>
    <cellStyle name="Normal 2 2 2 2 2 2 2 2 2 2 2 2 2 43 18" xfId="28091"/>
    <cellStyle name="Normal 2 2 2 2 2 2 2 2 2 2 2 2 2 43 19" xfId="28092"/>
    <cellStyle name="Normal 2 2 2 2 2 2 2 2 2 2 2 2 2 43 2" xfId="28093"/>
    <cellStyle name="Normal 2 2 2 2 2 2 2 2 2 2 2 2 2 43 20" xfId="28094"/>
    <cellStyle name="Normal 2 2 2 2 2 2 2 2 2 2 2 2 2 43 21" xfId="28095"/>
    <cellStyle name="Normal 2 2 2 2 2 2 2 2 2 2 2 2 2 43 22" xfId="28096"/>
    <cellStyle name="Normal 2 2 2 2 2 2 2 2 2 2 2 2 2 43 3" xfId="28097"/>
    <cellStyle name="Normal 2 2 2 2 2 2 2 2 2 2 2 2 2 43 4" xfId="28098"/>
    <cellStyle name="Normal 2 2 2 2 2 2 2 2 2 2 2 2 2 43 5" xfId="28099"/>
    <cellStyle name="Normal 2 2 2 2 2 2 2 2 2 2 2 2 2 43 6" xfId="28100"/>
    <cellStyle name="Normal 2 2 2 2 2 2 2 2 2 2 2 2 2 43 7" xfId="28101"/>
    <cellStyle name="Normal 2 2 2 2 2 2 2 2 2 2 2 2 2 43 8" xfId="28102"/>
    <cellStyle name="Normal 2 2 2 2 2 2 2 2 2 2 2 2 2 43 9" xfId="28103"/>
    <cellStyle name="Normal 2 2 2 2 2 2 2 2 2 2 2 2 2 5" xfId="28104"/>
    <cellStyle name="Normal 2 2 2 2 2 2 2 2 2 2 2 2 2 6" xfId="28105"/>
    <cellStyle name="Normal 2 2 2 2 2 2 2 2 2 2 2 2 2 7" xfId="28106"/>
    <cellStyle name="Normal 2 2 2 2 2 2 2 2 2 2 2 2 2 8" xfId="28107"/>
    <cellStyle name="Normal 2 2 2 2 2 2 2 2 2 2 2 2 2 9" xfId="28108"/>
    <cellStyle name="Normal 2 2 2 2 2 2 2 2 2 2 2 2 20" xfId="28109"/>
    <cellStyle name="Normal 2 2 2 2 2 2 2 2 2 2 2 2 20 10" xfId="28110"/>
    <cellStyle name="Normal 2 2 2 2 2 2 2 2 2 2 2 2 20 11" xfId="28111"/>
    <cellStyle name="Normal 2 2 2 2 2 2 2 2 2 2 2 2 20 12" xfId="28112"/>
    <cellStyle name="Normal 2 2 2 2 2 2 2 2 2 2 2 2 20 13" xfId="28113"/>
    <cellStyle name="Normal 2 2 2 2 2 2 2 2 2 2 2 2 20 14" xfId="28114"/>
    <cellStyle name="Normal 2 2 2 2 2 2 2 2 2 2 2 2 20 15" xfId="28115"/>
    <cellStyle name="Normal 2 2 2 2 2 2 2 2 2 2 2 2 20 16" xfId="28116"/>
    <cellStyle name="Normal 2 2 2 2 2 2 2 2 2 2 2 2 20 17" xfId="28117"/>
    <cellStyle name="Normal 2 2 2 2 2 2 2 2 2 2 2 2 20 18" xfId="28118"/>
    <cellStyle name="Normal 2 2 2 2 2 2 2 2 2 2 2 2 20 19" xfId="28119"/>
    <cellStyle name="Normal 2 2 2 2 2 2 2 2 2 2 2 2 20 2" xfId="28120"/>
    <cellStyle name="Normal 2 2 2 2 2 2 2 2 2 2 2 2 20 20" xfId="28121"/>
    <cellStyle name="Normal 2 2 2 2 2 2 2 2 2 2 2 2 20 21" xfId="28122"/>
    <cellStyle name="Normal 2 2 2 2 2 2 2 2 2 2 2 2 20 22" xfId="28123"/>
    <cellStyle name="Normal 2 2 2 2 2 2 2 2 2 2 2 2 20 3" xfId="28124"/>
    <cellStyle name="Normal 2 2 2 2 2 2 2 2 2 2 2 2 20 4" xfId="28125"/>
    <cellStyle name="Normal 2 2 2 2 2 2 2 2 2 2 2 2 20 5" xfId="28126"/>
    <cellStyle name="Normal 2 2 2 2 2 2 2 2 2 2 2 2 20 6" xfId="28127"/>
    <cellStyle name="Normal 2 2 2 2 2 2 2 2 2 2 2 2 20 7" xfId="28128"/>
    <cellStyle name="Normal 2 2 2 2 2 2 2 2 2 2 2 2 20 8" xfId="28129"/>
    <cellStyle name="Normal 2 2 2 2 2 2 2 2 2 2 2 2 20 9" xfId="28130"/>
    <cellStyle name="Normal 2 2 2 2 2 2 2 2 2 2 2 2 21" xfId="28131"/>
    <cellStyle name="Normal 2 2 2 2 2 2 2 2 2 2 2 2 21 10" xfId="28132"/>
    <cellStyle name="Normal 2 2 2 2 2 2 2 2 2 2 2 2 21 11" xfId="28133"/>
    <cellStyle name="Normal 2 2 2 2 2 2 2 2 2 2 2 2 21 12" xfId="28134"/>
    <cellStyle name="Normal 2 2 2 2 2 2 2 2 2 2 2 2 21 13" xfId="28135"/>
    <cellStyle name="Normal 2 2 2 2 2 2 2 2 2 2 2 2 21 14" xfId="28136"/>
    <cellStyle name="Normal 2 2 2 2 2 2 2 2 2 2 2 2 21 15" xfId="28137"/>
    <cellStyle name="Normal 2 2 2 2 2 2 2 2 2 2 2 2 21 16" xfId="28138"/>
    <cellStyle name="Normal 2 2 2 2 2 2 2 2 2 2 2 2 21 17" xfId="28139"/>
    <cellStyle name="Normal 2 2 2 2 2 2 2 2 2 2 2 2 21 18" xfId="28140"/>
    <cellStyle name="Normal 2 2 2 2 2 2 2 2 2 2 2 2 21 19" xfId="28141"/>
    <cellStyle name="Normal 2 2 2 2 2 2 2 2 2 2 2 2 21 2" xfId="28142"/>
    <cellStyle name="Normal 2 2 2 2 2 2 2 2 2 2 2 2 21 20" xfId="28143"/>
    <cellStyle name="Normal 2 2 2 2 2 2 2 2 2 2 2 2 21 21" xfId="28144"/>
    <cellStyle name="Normal 2 2 2 2 2 2 2 2 2 2 2 2 21 22" xfId="28145"/>
    <cellStyle name="Normal 2 2 2 2 2 2 2 2 2 2 2 2 21 3" xfId="28146"/>
    <cellStyle name="Normal 2 2 2 2 2 2 2 2 2 2 2 2 21 4" xfId="28147"/>
    <cellStyle name="Normal 2 2 2 2 2 2 2 2 2 2 2 2 21 5" xfId="28148"/>
    <cellStyle name="Normal 2 2 2 2 2 2 2 2 2 2 2 2 21 6" xfId="28149"/>
    <cellStyle name="Normal 2 2 2 2 2 2 2 2 2 2 2 2 21 7" xfId="28150"/>
    <cellStyle name="Normal 2 2 2 2 2 2 2 2 2 2 2 2 21 8" xfId="28151"/>
    <cellStyle name="Normal 2 2 2 2 2 2 2 2 2 2 2 2 21 9" xfId="28152"/>
    <cellStyle name="Normal 2 2 2 2 2 2 2 2 2 2 2 2 22" xfId="28153"/>
    <cellStyle name="Normal 2 2 2 2 2 2 2 2 2 2 2 2 22 10" xfId="28154"/>
    <cellStyle name="Normal 2 2 2 2 2 2 2 2 2 2 2 2 22 11" xfId="28155"/>
    <cellStyle name="Normal 2 2 2 2 2 2 2 2 2 2 2 2 22 12" xfId="28156"/>
    <cellStyle name="Normal 2 2 2 2 2 2 2 2 2 2 2 2 22 13" xfId="28157"/>
    <cellStyle name="Normal 2 2 2 2 2 2 2 2 2 2 2 2 22 14" xfId="28158"/>
    <cellStyle name="Normal 2 2 2 2 2 2 2 2 2 2 2 2 22 15" xfId="28159"/>
    <cellStyle name="Normal 2 2 2 2 2 2 2 2 2 2 2 2 22 16" xfId="28160"/>
    <cellStyle name="Normal 2 2 2 2 2 2 2 2 2 2 2 2 22 17" xfId="28161"/>
    <cellStyle name="Normal 2 2 2 2 2 2 2 2 2 2 2 2 22 18" xfId="28162"/>
    <cellStyle name="Normal 2 2 2 2 2 2 2 2 2 2 2 2 22 19" xfId="28163"/>
    <cellStyle name="Normal 2 2 2 2 2 2 2 2 2 2 2 2 22 2" xfId="28164"/>
    <cellStyle name="Normal 2 2 2 2 2 2 2 2 2 2 2 2 22 20" xfId="28165"/>
    <cellStyle name="Normal 2 2 2 2 2 2 2 2 2 2 2 2 22 21" xfId="28166"/>
    <cellStyle name="Normal 2 2 2 2 2 2 2 2 2 2 2 2 22 22" xfId="28167"/>
    <cellStyle name="Normal 2 2 2 2 2 2 2 2 2 2 2 2 22 3" xfId="28168"/>
    <cellStyle name="Normal 2 2 2 2 2 2 2 2 2 2 2 2 22 4" xfId="28169"/>
    <cellStyle name="Normal 2 2 2 2 2 2 2 2 2 2 2 2 22 5" xfId="28170"/>
    <cellStyle name="Normal 2 2 2 2 2 2 2 2 2 2 2 2 22 6" xfId="28171"/>
    <cellStyle name="Normal 2 2 2 2 2 2 2 2 2 2 2 2 22 7" xfId="28172"/>
    <cellStyle name="Normal 2 2 2 2 2 2 2 2 2 2 2 2 22 8" xfId="28173"/>
    <cellStyle name="Normal 2 2 2 2 2 2 2 2 2 2 2 2 22 9" xfId="28174"/>
    <cellStyle name="Normal 2 2 2 2 2 2 2 2 2 2 2 2 23" xfId="28175"/>
    <cellStyle name="Normal 2 2 2 2 2 2 2 2 2 2 2 2 23 10" xfId="28176"/>
    <cellStyle name="Normal 2 2 2 2 2 2 2 2 2 2 2 2 23 11" xfId="28177"/>
    <cellStyle name="Normal 2 2 2 2 2 2 2 2 2 2 2 2 23 12" xfId="28178"/>
    <cellStyle name="Normal 2 2 2 2 2 2 2 2 2 2 2 2 23 13" xfId="28179"/>
    <cellStyle name="Normal 2 2 2 2 2 2 2 2 2 2 2 2 23 14" xfId="28180"/>
    <cellStyle name="Normal 2 2 2 2 2 2 2 2 2 2 2 2 23 15" xfId="28181"/>
    <cellStyle name="Normal 2 2 2 2 2 2 2 2 2 2 2 2 23 16" xfId="28182"/>
    <cellStyle name="Normal 2 2 2 2 2 2 2 2 2 2 2 2 23 17" xfId="28183"/>
    <cellStyle name="Normal 2 2 2 2 2 2 2 2 2 2 2 2 23 18" xfId="28184"/>
    <cellStyle name="Normal 2 2 2 2 2 2 2 2 2 2 2 2 23 19" xfId="28185"/>
    <cellStyle name="Normal 2 2 2 2 2 2 2 2 2 2 2 2 23 2" xfId="28186"/>
    <cellStyle name="Normal 2 2 2 2 2 2 2 2 2 2 2 2 23 20" xfId="28187"/>
    <cellStyle name="Normal 2 2 2 2 2 2 2 2 2 2 2 2 23 21" xfId="28188"/>
    <cellStyle name="Normal 2 2 2 2 2 2 2 2 2 2 2 2 23 22" xfId="28189"/>
    <cellStyle name="Normal 2 2 2 2 2 2 2 2 2 2 2 2 23 3" xfId="28190"/>
    <cellStyle name="Normal 2 2 2 2 2 2 2 2 2 2 2 2 23 4" xfId="28191"/>
    <cellStyle name="Normal 2 2 2 2 2 2 2 2 2 2 2 2 23 5" xfId="28192"/>
    <cellStyle name="Normal 2 2 2 2 2 2 2 2 2 2 2 2 23 6" xfId="28193"/>
    <cellStyle name="Normal 2 2 2 2 2 2 2 2 2 2 2 2 23 7" xfId="28194"/>
    <cellStyle name="Normal 2 2 2 2 2 2 2 2 2 2 2 2 23 8" xfId="28195"/>
    <cellStyle name="Normal 2 2 2 2 2 2 2 2 2 2 2 2 23 9" xfId="28196"/>
    <cellStyle name="Normal 2 2 2 2 2 2 2 2 2 2 2 2 24" xfId="28197"/>
    <cellStyle name="Normal 2 2 2 2 2 2 2 2 2 2 2 2 24 10" xfId="28198"/>
    <cellStyle name="Normal 2 2 2 2 2 2 2 2 2 2 2 2 24 11" xfId="28199"/>
    <cellStyle name="Normal 2 2 2 2 2 2 2 2 2 2 2 2 24 12" xfId="28200"/>
    <cellStyle name="Normal 2 2 2 2 2 2 2 2 2 2 2 2 24 13" xfId="28201"/>
    <cellStyle name="Normal 2 2 2 2 2 2 2 2 2 2 2 2 24 14" xfId="28202"/>
    <cellStyle name="Normal 2 2 2 2 2 2 2 2 2 2 2 2 24 15" xfId="28203"/>
    <cellStyle name="Normal 2 2 2 2 2 2 2 2 2 2 2 2 24 16" xfId="28204"/>
    <cellStyle name="Normal 2 2 2 2 2 2 2 2 2 2 2 2 24 17" xfId="28205"/>
    <cellStyle name="Normal 2 2 2 2 2 2 2 2 2 2 2 2 24 18" xfId="28206"/>
    <cellStyle name="Normal 2 2 2 2 2 2 2 2 2 2 2 2 24 19" xfId="28207"/>
    <cellStyle name="Normal 2 2 2 2 2 2 2 2 2 2 2 2 24 2" xfId="28208"/>
    <cellStyle name="Normal 2 2 2 2 2 2 2 2 2 2 2 2 24 20" xfId="28209"/>
    <cellStyle name="Normal 2 2 2 2 2 2 2 2 2 2 2 2 24 21" xfId="28210"/>
    <cellStyle name="Normal 2 2 2 2 2 2 2 2 2 2 2 2 24 22" xfId="28211"/>
    <cellStyle name="Normal 2 2 2 2 2 2 2 2 2 2 2 2 24 3" xfId="28212"/>
    <cellStyle name="Normal 2 2 2 2 2 2 2 2 2 2 2 2 24 4" xfId="28213"/>
    <cellStyle name="Normal 2 2 2 2 2 2 2 2 2 2 2 2 24 5" xfId="28214"/>
    <cellStyle name="Normal 2 2 2 2 2 2 2 2 2 2 2 2 24 6" xfId="28215"/>
    <cellStyle name="Normal 2 2 2 2 2 2 2 2 2 2 2 2 24 7" xfId="28216"/>
    <cellStyle name="Normal 2 2 2 2 2 2 2 2 2 2 2 2 24 8" xfId="28217"/>
    <cellStyle name="Normal 2 2 2 2 2 2 2 2 2 2 2 2 24 9" xfId="28218"/>
    <cellStyle name="Normal 2 2 2 2 2 2 2 2 2 2 2 2 25" xfId="28219"/>
    <cellStyle name="Normal 2 2 2 2 2 2 2 2 2 2 2 2 25 10" xfId="28220"/>
    <cellStyle name="Normal 2 2 2 2 2 2 2 2 2 2 2 2 25 11" xfId="28221"/>
    <cellStyle name="Normal 2 2 2 2 2 2 2 2 2 2 2 2 25 12" xfId="28222"/>
    <cellStyle name="Normal 2 2 2 2 2 2 2 2 2 2 2 2 25 13" xfId="28223"/>
    <cellStyle name="Normal 2 2 2 2 2 2 2 2 2 2 2 2 25 14" xfId="28224"/>
    <cellStyle name="Normal 2 2 2 2 2 2 2 2 2 2 2 2 25 15" xfId="28225"/>
    <cellStyle name="Normal 2 2 2 2 2 2 2 2 2 2 2 2 25 16" xfId="28226"/>
    <cellStyle name="Normal 2 2 2 2 2 2 2 2 2 2 2 2 25 17" xfId="28227"/>
    <cellStyle name="Normal 2 2 2 2 2 2 2 2 2 2 2 2 25 18" xfId="28228"/>
    <cellStyle name="Normal 2 2 2 2 2 2 2 2 2 2 2 2 25 19" xfId="28229"/>
    <cellStyle name="Normal 2 2 2 2 2 2 2 2 2 2 2 2 25 2" xfId="28230"/>
    <cellStyle name="Normal 2 2 2 2 2 2 2 2 2 2 2 2 25 20" xfId="28231"/>
    <cellStyle name="Normal 2 2 2 2 2 2 2 2 2 2 2 2 25 21" xfId="28232"/>
    <cellStyle name="Normal 2 2 2 2 2 2 2 2 2 2 2 2 25 22" xfId="28233"/>
    <cellStyle name="Normal 2 2 2 2 2 2 2 2 2 2 2 2 25 3" xfId="28234"/>
    <cellStyle name="Normal 2 2 2 2 2 2 2 2 2 2 2 2 25 4" xfId="28235"/>
    <cellStyle name="Normal 2 2 2 2 2 2 2 2 2 2 2 2 25 5" xfId="28236"/>
    <cellStyle name="Normal 2 2 2 2 2 2 2 2 2 2 2 2 25 6" xfId="28237"/>
    <cellStyle name="Normal 2 2 2 2 2 2 2 2 2 2 2 2 25 7" xfId="28238"/>
    <cellStyle name="Normal 2 2 2 2 2 2 2 2 2 2 2 2 25 8" xfId="28239"/>
    <cellStyle name="Normal 2 2 2 2 2 2 2 2 2 2 2 2 25 9" xfId="28240"/>
    <cellStyle name="Normal 2 2 2 2 2 2 2 2 2 2 2 2 26" xfId="28241"/>
    <cellStyle name="Normal 2 2 2 2 2 2 2 2 2 2 2 2 26 10" xfId="28242"/>
    <cellStyle name="Normal 2 2 2 2 2 2 2 2 2 2 2 2 26 11" xfId="28243"/>
    <cellStyle name="Normal 2 2 2 2 2 2 2 2 2 2 2 2 26 12" xfId="28244"/>
    <cellStyle name="Normal 2 2 2 2 2 2 2 2 2 2 2 2 26 13" xfId="28245"/>
    <cellStyle name="Normal 2 2 2 2 2 2 2 2 2 2 2 2 26 14" xfId="28246"/>
    <cellStyle name="Normal 2 2 2 2 2 2 2 2 2 2 2 2 26 15" xfId="28247"/>
    <cellStyle name="Normal 2 2 2 2 2 2 2 2 2 2 2 2 26 16" xfId="28248"/>
    <cellStyle name="Normal 2 2 2 2 2 2 2 2 2 2 2 2 26 17" xfId="28249"/>
    <cellStyle name="Normal 2 2 2 2 2 2 2 2 2 2 2 2 26 18" xfId="28250"/>
    <cellStyle name="Normal 2 2 2 2 2 2 2 2 2 2 2 2 26 19" xfId="28251"/>
    <cellStyle name="Normal 2 2 2 2 2 2 2 2 2 2 2 2 26 2" xfId="28252"/>
    <cellStyle name="Normal 2 2 2 2 2 2 2 2 2 2 2 2 26 20" xfId="28253"/>
    <cellStyle name="Normal 2 2 2 2 2 2 2 2 2 2 2 2 26 21" xfId="28254"/>
    <cellStyle name="Normal 2 2 2 2 2 2 2 2 2 2 2 2 26 22" xfId="28255"/>
    <cellStyle name="Normal 2 2 2 2 2 2 2 2 2 2 2 2 26 3" xfId="28256"/>
    <cellStyle name="Normal 2 2 2 2 2 2 2 2 2 2 2 2 26 4" xfId="28257"/>
    <cellStyle name="Normal 2 2 2 2 2 2 2 2 2 2 2 2 26 5" xfId="28258"/>
    <cellStyle name="Normal 2 2 2 2 2 2 2 2 2 2 2 2 26 6" xfId="28259"/>
    <cellStyle name="Normal 2 2 2 2 2 2 2 2 2 2 2 2 26 7" xfId="28260"/>
    <cellStyle name="Normal 2 2 2 2 2 2 2 2 2 2 2 2 26 8" xfId="28261"/>
    <cellStyle name="Normal 2 2 2 2 2 2 2 2 2 2 2 2 26 9" xfId="28262"/>
    <cellStyle name="Normal 2 2 2 2 2 2 2 2 2 2 2 2 27" xfId="28263"/>
    <cellStyle name="Normal 2 2 2 2 2 2 2 2 2 2 2 2 27 10" xfId="28264"/>
    <cellStyle name="Normal 2 2 2 2 2 2 2 2 2 2 2 2 27 11" xfId="28265"/>
    <cellStyle name="Normal 2 2 2 2 2 2 2 2 2 2 2 2 27 12" xfId="28266"/>
    <cellStyle name="Normal 2 2 2 2 2 2 2 2 2 2 2 2 27 13" xfId="28267"/>
    <cellStyle name="Normal 2 2 2 2 2 2 2 2 2 2 2 2 27 14" xfId="28268"/>
    <cellStyle name="Normal 2 2 2 2 2 2 2 2 2 2 2 2 27 15" xfId="28269"/>
    <cellStyle name="Normal 2 2 2 2 2 2 2 2 2 2 2 2 27 16" xfId="28270"/>
    <cellStyle name="Normal 2 2 2 2 2 2 2 2 2 2 2 2 27 17" xfId="28271"/>
    <cellStyle name="Normal 2 2 2 2 2 2 2 2 2 2 2 2 27 18" xfId="28272"/>
    <cellStyle name="Normal 2 2 2 2 2 2 2 2 2 2 2 2 27 19" xfId="28273"/>
    <cellStyle name="Normal 2 2 2 2 2 2 2 2 2 2 2 2 27 2" xfId="28274"/>
    <cellStyle name="Normal 2 2 2 2 2 2 2 2 2 2 2 2 27 20" xfId="28275"/>
    <cellStyle name="Normal 2 2 2 2 2 2 2 2 2 2 2 2 27 21" xfId="28276"/>
    <cellStyle name="Normal 2 2 2 2 2 2 2 2 2 2 2 2 27 22" xfId="28277"/>
    <cellStyle name="Normal 2 2 2 2 2 2 2 2 2 2 2 2 27 3" xfId="28278"/>
    <cellStyle name="Normal 2 2 2 2 2 2 2 2 2 2 2 2 27 4" xfId="28279"/>
    <cellStyle name="Normal 2 2 2 2 2 2 2 2 2 2 2 2 27 5" xfId="28280"/>
    <cellStyle name="Normal 2 2 2 2 2 2 2 2 2 2 2 2 27 6" xfId="28281"/>
    <cellStyle name="Normal 2 2 2 2 2 2 2 2 2 2 2 2 27 7" xfId="28282"/>
    <cellStyle name="Normal 2 2 2 2 2 2 2 2 2 2 2 2 27 8" xfId="28283"/>
    <cellStyle name="Normal 2 2 2 2 2 2 2 2 2 2 2 2 27 9" xfId="28284"/>
    <cellStyle name="Normal 2 2 2 2 2 2 2 2 2 2 2 2 28" xfId="28285"/>
    <cellStyle name="Normal 2 2 2 2 2 2 2 2 2 2 2 2 28 10" xfId="28286"/>
    <cellStyle name="Normal 2 2 2 2 2 2 2 2 2 2 2 2 28 11" xfId="28287"/>
    <cellStyle name="Normal 2 2 2 2 2 2 2 2 2 2 2 2 28 12" xfId="28288"/>
    <cellStyle name="Normal 2 2 2 2 2 2 2 2 2 2 2 2 28 13" xfId="28289"/>
    <cellStyle name="Normal 2 2 2 2 2 2 2 2 2 2 2 2 28 14" xfId="28290"/>
    <cellStyle name="Normal 2 2 2 2 2 2 2 2 2 2 2 2 28 15" xfId="28291"/>
    <cellStyle name="Normal 2 2 2 2 2 2 2 2 2 2 2 2 28 16" xfId="28292"/>
    <cellStyle name="Normal 2 2 2 2 2 2 2 2 2 2 2 2 28 17" xfId="28293"/>
    <cellStyle name="Normal 2 2 2 2 2 2 2 2 2 2 2 2 28 18" xfId="28294"/>
    <cellStyle name="Normal 2 2 2 2 2 2 2 2 2 2 2 2 28 19" xfId="28295"/>
    <cellStyle name="Normal 2 2 2 2 2 2 2 2 2 2 2 2 28 2" xfId="28296"/>
    <cellStyle name="Normal 2 2 2 2 2 2 2 2 2 2 2 2 28 20" xfId="28297"/>
    <cellStyle name="Normal 2 2 2 2 2 2 2 2 2 2 2 2 28 21" xfId="28298"/>
    <cellStyle name="Normal 2 2 2 2 2 2 2 2 2 2 2 2 28 22" xfId="28299"/>
    <cellStyle name="Normal 2 2 2 2 2 2 2 2 2 2 2 2 28 3" xfId="28300"/>
    <cellStyle name="Normal 2 2 2 2 2 2 2 2 2 2 2 2 28 4" xfId="28301"/>
    <cellStyle name="Normal 2 2 2 2 2 2 2 2 2 2 2 2 28 5" xfId="28302"/>
    <cellStyle name="Normal 2 2 2 2 2 2 2 2 2 2 2 2 28 6" xfId="28303"/>
    <cellStyle name="Normal 2 2 2 2 2 2 2 2 2 2 2 2 28 7" xfId="28304"/>
    <cellStyle name="Normal 2 2 2 2 2 2 2 2 2 2 2 2 28 8" xfId="28305"/>
    <cellStyle name="Normal 2 2 2 2 2 2 2 2 2 2 2 2 28 9" xfId="28306"/>
    <cellStyle name="Normal 2 2 2 2 2 2 2 2 2 2 2 2 29" xfId="28307"/>
    <cellStyle name="Normal 2 2 2 2 2 2 2 2 2 2 2 2 29 10" xfId="28308"/>
    <cellStyle name="Normal 2 2 2 2 2 2 2 2 2 2 2 2 29 11" xfId="28309"/>
    <cellStyle name="Normal 2 2 2 2 2 2 2 2 2 2 2 2 29 12" xfId="28310"/>
    <cellStyle name="Normal 2 2 2 2 2 2 2 2 2 2 2 2 29 13" xfId="28311"/>
    <cellStyle name="Normal 2 2 2 2 2 2 2 2 2 2 2 2 29 14" xfId="28312"/>
    <cellStyle name="Normal 2 2 2 2 2 2 2 2 2 2 2 2 29 15" xfId="28313"/>
    <cellStyle name="Normal 2 2 2 2 2 2 2 2 2 2 2 2 29 16" xfId="28314"/>
    <cellStyle name="Normal 2 2 2 2 2 2 2 2 2 2 2 2 29 17" xfId="28315"/>
    <cellStyle name="Normal 2 2 2 2 2 2 2 2 2 2 2 2 29 18" xfId="28316"/>
    <cellStyle name="Normal 2 2 2 2 2 2 2 2 2 2 2 2 29 19" xfId="28317"/>
    <cellStyle name="Normal 2 2 2 2 2 2 2 2 2 2 2 2 29 2" xfId="28318"/>
    <cellStyle name="Normal 2 2 2 2 2 2 2 2 2 2 2 2 29 20" xfId="28319"/>
    <cellStyle name="Normal 2 2 2 2 2 2 2 2 2 2 2 2 29 21" xfId="28320"/>
    <cellStyle name="Normal 2 2 2 2 2 2 2 2 2 2 2 2 29 22" xfId="28321"/>
    <cellStyle name="Normal 2 2 2 2 2 2 2 2 2 2 2 2 29 3" xfId="28322"/>
    <cellStyle name="Normal 2 2 2 2 2 2 2 2 2 2 2 2 29 4" xfId="28323"/>
    <cellStyle name="Normal 2 2 2 2 2 2 2 2 2 2 2 2 29 5" xfId="28324"/>
    <cellStyle name="Normal 2 2 2 2 2 2 2 2 2 2 2 2 29 6" xfId="28325"/>
    <cellStyle name="Normal 2 2 2 2 2 2 2 2 2 2 2 2 29 7" xfId="28326"/>
    <cellStyle name="Normal 2 2 2 2 2 2 2 2 2 2 2 2 29 8" xfId="28327"/>
    <cellStyle name="Normal 2 2 2 2 2 2 2 2 2 2 2 2 29 9" xfId="28328"/>
    <cellStyle name="Normal 2 2 2 2 2 2 2 2 2 2 2 2 3" xfId="28329"/>
    <cellStyle name="Normal 2 2 2 2 2 2 2 2 2 2 2 2 3 2" xfId="28330"/>
    <cellStyle name="Normal 2 2 2 2 2 2 2 2 2 2 2 2 3 2 10" xfId="28331"/>
    <cellStyle name="Normal 2 2 2 2 2 2 2 2 2 2 2 2 3 2 11" xfId="28332"/>
    <cellStyle name="Normal 2 2 2 2 2 2 2 2 2 2 2 2 3 2 12" xfId="28333"/>
    <cellStyle name="Normal 2 2 2 2 2 2 2 2 2 2 2 2 3 2 13" xfId="28334"/>
    <cellStyle name="Normal 2 2 2 2 2 2 2 2 2 2 2 2 3 2 14" xfId="28335"/>
    <cellStyle name="Normal 2 2 2 2 2 2 2 2 2 2 2 2 3 2 15" xfId="28336"/>
    <cellStyle name="Normal 2 2 2 2 2 2 2 2 2 2 2 2 3 2 16" xfId="28337"/>
    <cellStyle name="Normal 2 2 2 2 2 2 2 2 2 2 2 2 3 2 17" xfId="28338"/>
    <cellStyle name="Normal 2 2 2 2 2 2 2 2 2 2 2 2 3 2 18" xfId="28339"/>
    <cellStyle name="Normal 2 2 2 2 2 2 2 2 2 2 2 2 3 2 19" xfId="28340"/>
    <cellStyle name="Normal 2 2 2 2 2 2 2 2 2 2 2 2 3 2 2" xfId="28341"/>
    <cellStyle name="Normal 2 2 2 2 2 2 2 2 2 2 2 2 3 2 2 2" xfId="28342"/>
    <cellStyle name="Normal 2 2 2 2 2 2 2 2 2 2 2 2 3 2 2 2 10" xfId="28343"/>
    <cellStyle name="Normal 2 2 2 2 2 2 2 2 2 2 2 2 3 2 2 2 11" xfId="28344"/>
    <cellStyle name="Normal 2 2 2 2 2 2 2 2 2 2 2 2 3 2 2 2 12" xfId="28345"/>
    <cellStyle name="Normal 2 2 2 2 2 2 2 2 2 2 2 2 3 2 2 2 13" xfId="28346"/>
    <cellStyle name="Normal 2 2 2 2 2 2 2 2 2 2 2 2 3 2 2 2 14" xfId="28347"/>
    <cellStyle name="Normal 2 2 2 2 2 2 2 2 2 2 2 2 3 2 2 2 15" xfId="28348"/>
    <cellStyle name="Normal 2 2 2 2 2 2 2 2 2 2 2 2 3 2 2 2 16" xfId="28349"/>
    <cellStyle name="Normal 2 2 2 2 2 2 2 2 2 2 2 2 3 2 2 2 17" xfId="28350"/>
    <cellStyle name="Normal 2 2 2 2 2 2 2 2 2 2 2 2 3 2 2 2 18" xfId="28351"/>
    <cellStyle name="Normal 2 2 2 2 2 2 2 2 2 2 2 2 3 2 2 2 19" xfId="28352"/>
    <cellStyle name="Normal 2 2 2 2 2 2 2 2 2 2 2 2 3 2 2 2 2" xfId="28353"/>
    <cellStyle name="Normal 2 2 2 2 2 2 2 2 2 2 2 2 3 2 2 2 20" xfId="28354"/>
    <cellStyle name="Normal 2 2 2 2 2 2 2 2 2 2 2 2 3 2 2 2 21" xfId="28355"/>
    <cellStyle name="Normal 2 2 2 2 2 2 2 2 2 2 2 2 3 2 2 2 22" xfId="28356"/>
    <cellStyle name="Normal 2 2 2 2 2 2 2 2 2 2 2 2 3 2 2 2 3" xfId="28357"/>
    <cellStyle name="Normal 2 2 2 2 2 2 2 2 2 2 2 2 3 2 2 2 4" xfId="28358"/>
    <cellStyle name="Normal 2 2 2 2 2 2 2 2 2 2 2 2 3 2 2 2 5" xfId="28359"/>
    <cellStyle name="Normal 2 2 2 2 2 2 2 2 2 2 2 2 3 2 2 2 6" xfId="28360"/>
    <cellStyle name="Normal 2 2 2 2 2 2 2 2 2 2 2 2 3 2 2 2 7" xfId="28361"/>
    <cellStyle name="Normal 2 2 2 2 2 2 2 2 2 2 2 2 3 2 2 2 8" xfId="28362"/>
    <cellStyle name="Normal 2 2 2 2 2 2 2 2 2 2 2 2 3 2 2 2 9" xfId="28363"/>
    <cellStyle name="Normal 2 2 2 2 2 2 2 2 2 2 2 2 3 2 2 3" xfId="28364"/>
    <cellStyle name="Normal 2 2 2 2 2 2 2 2 2 2 2 2 3 2 2 3 10" xfId="28365"/>
    <cellStyle name="Normal 2 2 2 2 2 2 2 2 2 2 2 2 3 2 2 3 11" xfId="28366"/>
    <cellStyle name="Normal 2 2 2 2 2 2 2 2 2 2 2 2 3 2 2 3 12" xfId="28367"/>
    <cellStyle name="Normal 2 2 2 2 2 2 2 2 2 2 2 2 3 2 2 3 13" xfId="28368"/>
    <cellStyle name="Normal 2 2 2 2 2 2 2 2 2 2 2 2 3 2 2 3 14" xfId="28369"/>
    <cellStyle name="Normal 2 2 2 2 2 2 2 2 2 2 2 2 3 2 2 3 15" xfId="28370"/>
    <cellStyle name="Normal 2 2 2 2 2 2 2 2 2 2 2 2 3 2 2 3 16" xfId="28371"/>
    <cellStyle name="Normal 2 2 2 2 2 2 2 2 2 2 2 2 3 2 2 3 17" xfId="28372"/>
    <cellStyle name="Normal 2 2 2 2 2 2 2 2 2 2 2 2 3 2 2 3 18" xfId="28373"/>
    <cellStyle name="Normal 2 2 2 2 2 2 2 2 2 2 2 2 3 2 2 3 19" xfId="28374"/>
    <cellStyle name="Normal 2 2 2 2 2 2 2 2 2 2 2 2 3 2 2 3 2" xfId="28375"/>
    <cellStyle name="Normal 2 2 2 2 2 2 2 2 2 2 2 2 3 2 2 3 20" xfId="28376"/>
    <cellStyle name="Normal 2 2 2 2 2 2 2 2 2 2 2 2 3 2 2 3 21" xfId="28377"/>
    <cellStyle name="Normal 2 2 2 2 2 2 2 2 2 2 2 2 3 2 2 3 22" xfId="28378"/>
    <cellStyle name="Normal 2 2 2 2 2 2 2 2 2 2 2 2 3 2 2 3 3" xfId="28379"/>
    <cellStyle name="Normal 2 2 2 2 2 2 2 2 2 2 2 2 3 2 2 3 4" xfId="28380"/>
    <cellStyle name="Normal 2 2 2 2 2 2 2 2 2 2 2 2 3 2 2 3 5" xfId="28381"/>
    <cellStyle name="Normal 2 2 2 2 2 2 2 2 2 2 2 2 3 2 2 3 6" xfId="28382"/>
    <cellStyle name="Normal 2 2 2 2 2 2 2 2 2 2 2 2 3 2 2 3 7" xfId="28383"/>
    <cellStyle name="Normal 2 2 2 2 2 2 2 2 2 2 2 2 3 2 2 3 8" xfId="28384"/>
    <cellStyle name="Normal 2 2 2 2 2 2 2 2 2 2 2 2 3 2 2 3 9" xfId="28385"/>
    <cellStyle name="Normal 2 2 2 2 2 2 2 2 2 2 2 2 3 2 20" xfId="28386"/>
    <cellStyle name="Normal 2 2 2 2 2 2 2 2 2 2 2 2 3 2 21" xfId="28387"/>
    <cellStyle name="Normal 2 2 2 2 2 2 2 2 2 2 2 2 3 2 22" xfId="28388"/>
    <cellStyle name="Normal 2 2 2 2 2 2 2 2 2 2 2 2 3 2 23" xfId="28389"/>
    <cellStyle name="Normal 2 2 2 2 2 2 2 2 2 2 2 2 3 2 24" xfId="28390"/>
    <cellStyle name="Normal 2 2 2 2 2 2 2 2 2 2 2 2 3 2 3" xfId="28391"/>
    <cellStyle name="Normal 2 2 2 2 2 2 2 2 2 2 2 2 3 2 3 2" xfId="28392"/>
    <cellStyle name="Normal 2 2 2 2 2 2 2 2 2 2 2 2 3 2 4" xfId="28393"/>
    <cellStyle name="Normal 2 2 2 2 2 2 2 2 2 2 2 2 3 2 5" xfId="28394"/>
    <cellStyle name="Normal 2 2 2 2 2 2 2 2 2 2 2 2 3 2 6" xfId="28395"/>
    <cellStyle name="Normal 2 2 2 2 2 2 2 2 2 2 2 2 3 2 7" xfId="28396"/>
    <cellStyle name="Normal 2 2 2 2 2 2 2 2 2 2 2 2 3 2 8" xfId="28397"/>
    <cellStyle name="Normal 2 2 2 2 2 2 2 2 2 2 2 2 3 2 9" xfId="28398"/>
    <cellStyle name="Normal 2 2 2 2 2 2 2 2 2 2 2 2 3 3" xfId="28399"/>
    <cellStyle name="Normal 2 2 2 2 2 2 2 2 2 2 2 2 3 3 10" xfId="28400"/>
    <cellStyle name="Normal 2 2 2 2 2 2 2 2 2 2 2 2 3 3 11" xfId="28401"/>
    <cellStyle name="Normal 2 2 2 2 2 2 2 2 2 2 2 2 3 3 12" xfId="28402"/>
    <cellStyle name="Normal 2 2 2 2 2 2 2 2 2 2 2 2 3 3 13" xfId="28403"/>
    <cellStyle name="Normal 2 2 2 2 2 2 2 2 2 2 2 2 3 3 14" xfId="28404"/>
    <cellStyle name="Normal 2 2 2 2 2 2 2 2 2 2 2 2 3 3 15" xfId="28405"/>
    <cellStyle name="Normal 2 2 2 2 2 2 2 2 2 2 2 2 3 3 16" xfId="28406"/>
    <cellStyle name="Normal 2 2 2 2 2 2 2 2 2 2 2 2 3 3 17" xfId="28407"/>
    <cellStyle name="Normal 2 2 2 2 2 2 2 2 2 2 2 2 3 3 18" xfId="28408"/>
    <cellStyle name="Normal 2 2 2 2 2 2 2 2 2 2 2 2 3 3 19" xfId="28409"/>
    <cellStyle name="Normal 2 2 2 2 2 2 2 2 2 2 2 2 3 3 2" xfId="28410"/>
    <cellStyle name="Normal 2 2 2 2 2 2 2 2 2 2 2 2 3 3 20" xfId="28411"/>
    <cellStyle name="Normal 2 2 2 2 2 2 2 2 2 2 2 2 3 3 21" xfId="28412"/>
    <cellStyle name="Normal 2 2 2 2 2 2 2 2 2 2 2 2 3 3 22" xfId="28413"/>
    <cellStyle name="Normal 2 2 2 2 2 2 2 2 2 2 2 2 3 3 3" xfId="28414"/>
    <cellStyle name="Normal 2 2 2 2 2 2 2 2 2 2 2 2 3 3 4" xfId="28415"/>
    <cellStyle name="Normal 2 2 2 2 2 2 2 2 2 2 2 2 3 3 5" xfId="28416"/>
    <cellStyle name="Normal 2 2 2 2 2 2 2 2 2 2 2 2 3 3 6" xfId="28417"/>
    <cellStyle name="Normal 2 2 2 2 2 2 2 2 2 2 2 2 3 3 7" xfId="28418"/>
    <cellStyle name="Normal 2 2 2 2 2 2 2 2 2 2 2 2 3 3 8" xfId="28419"/>
    <cellStyle name="Normal 2 2 2 2 2 2 2 2 2 2 2 2 3 3 9" xfId="28420"/>
    <cellStyle name="Normal 2 2 2 2 2 2 2 2 2 2 2 2 3 4" xfId="28421"/>
    <cellStyle name="Normal 2 2 2 2 2 2 2 2 2 2 2 2 3 4 10" xfId="28422"/>
    <cellStyle name="Normal 2 2 2 2 2 2 2 2 2 2 2 2 3 4 11" xfId="28423"/>
    <cellStyle name="Normal 2 2 2 2 2 2 2 2 2 2 2 2 3 4 12" xfId="28424"/>
    <cellStyle name="Normal 2 2 2 2 2 2 2 2 2 2 2 2 3 4 13" xfId="28425"/>
    <cellStyle name="Normal 2 2 2 2 2 2 2 2 2 2 2 2 3 4 14" xfId="28426"/>
    <cellStyle name="Normal 2 2 2 2 2 2 2 2 2 2 2 2 3 4 15" xfId="28427"/>
    <cellStyle name="Normal 2 2 2 2 2 2 2 2 2 2 2 2 3 4 16" xfId="28428"/>
    <cellStyle name="Normal 2 2 2 2 2 2 2 2 2 2 2 2 3 4 17" xfId="28429"/>
    <cellStyle name="Normal 2 2 2 2 2 2 2 2 2 2 2 2 3 4 18" xfId="28430"/>
    <cellStyle name="Normal 2 2 2 2 2 2 2 2 2 2 2 2 3 4 19" xfId="28431"/>
    <cellStyle name="Normal 2 2 2 2 2 2 2 2 2 2 2 2 3 4 2" xfId="28432"/>
    <cellStyle name="Normal 2 2 2 2 2 2 2 2 2 2 2 2 3 4 20" xfId="28433"/>
    <cellStyle name="Normal 2 2 2 2 2 2 2 2 2 2 2 2 3 4 21" xfId="28434"/>
    <cellStyle name="Normal 2 2 2 2 2 2 2 2 2 2 2 2 3 4 22" xfId="28435"/>
    <cellStyle name="Normal 2 2 2 2 2 2 2 2 2 2 2 2 3 4 3" xfId="28436"/>
    <cellStyle name="Normal 2 2 2 2 2 2 2 2 2 2 2 2 3 4 4" xfId="28437"/>
    <cellStyle name="Normal 2 2 2 2 2 2 2 2 2 2 2 2 3 4 5" xfId="28438"/>
    <cellStyle name="Normal 2 2 2 2 2 2 2 2 2 2 2 2 3 4 6" xfId="28439"/>
    <cellStyle name="Normal 2 2 2 2 2 2 2 2 2 2 2 2 3 4 7" xfId="28440"/>
    <cellStyle name="Normal 2 2 2 2 2 2 2 2 2 2 2 2 3 4 8" xfId="28441"/>
    <cellStyle name="Normal 2 2 2 2 2 2 2 2 2 2 2 2 3 4 9" xfId="28442"/>
    <cellStyle name="Normal 2 2 2 2 2 2 2 2 2 2 2 2 30" xfId="28443"/>
    <cellStyle name="Normal 2 2 2 2 2 2 2 2 2 2 2 2 30 10" xfId="28444"/>
    <cellStyle name="Normal 2 2 2 2 2 2 2 2 2 2 2 2 30 11" xfId="28445"/>
    <cellStyle name="Normal 2 2 2 2 2 2 2 2 2 2 2 2 30 12" xfId="28446"/>
    <cellStyle name="Normal 2 2 2 2 2 2 2 2 2 2 2 2 30 13" xfId="28447"/>
    <cellStyle name="Normal 2 2 2 2 2 2 2 2 2 2 2 2 30 14" xfId="28448"/>
    <cellStyle name="Normal 2 2 2 2 2 2 2 2 2 2 2 2 30 15" xfId="28449"/>
    <cellStyle name="Normal 2 2 2 2 2 2 2 2 2 2 2 2 30 16" xfId="28450"/>
    <cellStyle name="Normal 2 2 2 2 2 2 2 2 2 2 2 2 30 17" xfId="28451"/>
    <cellStyle name="Normal 2 2 2 2 2 2 2 2 2 2 2 2 30 18" xfId="28452"/>
    <cellStyle name="Normal 2 2 2 2 2 2 2 2 2 2 2 2 30 19" xfId="28453"/>
    <cellStyle name="Normal 2 2 2 2 2 2 2 2 2 2 2 2 30 2" xfId="28454"/>
    <cellStyle name="Normal 2 2 2 2 2 2 2 2 2 2 2 2 30 20" xfId="28455"/>
    <cellStyle name="Normal 2 2 2 2 2 2 2 2 2 2 2 2 30 21" xfId="28456"/>
    <cellStyle name="Normal 2 2 2 2 2 2 2 2 2 2 2 2 30 22" xfId="28457"/>
    <cellStyle name="Normal 2 2 2 2 2 2 2 2 2 2 2 2 30 3" xfId="28458"/>
    <cellStyle name="Normal 2 2 2 2 2 2 2 2 2 2 2 2 30 4" xfId="28459"/>
    <cellStyle name="Normal 2 2 2 2 2 2 2 2 2 2 2 2 30 5" xfId="28460"/>
    <cellStyle name="Normal 2 2 2 2 2 2 2 2 2 2 2 2 30 6" xfId="28461"/>
    <cellStyle name="Normal 2 2 2 2 2 2 2 2 2 2 2 2 30 7" xfId="28462"/>
    <cellStyle name="Normal 2 2 2 2 2 2 2 2 2 2 2 2 30 8" xfId="28463"/>
    <cellStyle name="Normal 2 2 2 2 2 2 2 2 2 2 2 2 30 9" xfId="28464"/>
    <cellStyle name="Normal 2 2 2 2 2 2 2 2 2 2 2 2 31" xfId="28465"/>
    <cellStyle name="Normal 2 2 2 2 2 2 2 2 2 2 2 2 31 10" xfId="28466"/>
    <cellStyle name="Normal 2 2 2 2 2 2 2 2 2 2 2 2 31 11" xfId="28467"/>
    <cellStyle name="Normal 2 2 2 2 2 2 2 2 2 2 2 2 31 12" xfId="28468"/>
    <cellStyle name="Normal 2 2 2 2 2 2 2 2 2 2 2 2 31 13" xfId="28469"/>
    <cellStyle name="Normal 2 2 2 2 2 2 2 2 2 2 2 2 31 14" xfId="28470"/>
    <cellStyle name="Normal 2 2 2 2 2 2 2 2 2 2 2 2 31 15" xfId="28471"/>
    <cellStyle name="Normal 2 2 2 2 2 2 2 2 2 2 2 2 31 16" xfId="28472"/>
    <cellStyle name="Normal 2 2 2 2 2 2 2 2 2 2 2 2 31 17" xfId="28473"/>
    <cellStyle name="Normal 2 2 2 2 2 2 2 2 2 2 2 2 31 18" xfId="28474"/>
    <cellStyle name="Normal 2 2 2 2 2 2 2 2 2 2 2 2 31 19" xfId="28475"/>
    <cellStyle name="Normal 2 2 2 2 2 2 2 2 2 2 2 2 31 2" xfId="28476"/>
    <cellStyle name="Normal 2 2 2 2 2 2 2 2 2 2 2 2 31 20" xfId="28477"/>
    <cellStyle name="Normal 2 2 2 2 2 2 2 2 2 2 2 2 31 21" xfId="28478"/>
    <cellStyle name="Normal 2 2 2 2 2 2 2 2 2 2 2 2 31 22" xfId="28479"/>
    <cellStyle name="Normal 2 2 2 2 2 2 2 2 2 2 2 2 31 3" xfId="28480"/>
    <cellStyle name="Normal 2 2 2 2 2 2 2 2 2 2 2 2 31 4" xfId="28481"/>
    <cellStyle name="Normal 2 2 2 2 2 2 2 2 2 2 2 2 31 5" xfId="28482"/>
    <cellStyle name="Normal 2 2 2 2 2 2 2 2 2 2 2 2 31 6" xfId="28483"/>
    <cellStyle name="Normal 2 2 2 2 2 2 2 2 2 2 2 2 31 7" xfId="28484"/>
    <cellStyle name="Normal 2 2 2 2 2 2 2 2 2 2 2 2 31 8" xfId="28485"/>
    <cellStyle name="Normal 2 2 2 2 2 2 2 2 2 2 2 2 31 9" xfId="28486"/>
    <cellStyle name="Normal 2 2 2 2 2 2 2 2 2 2 2 2 32" xfId="28487"/>
    <cellStyle name="Normal 2 2 2 2 2 2 2 2 2 2 2 2 32 10" xfId="28488"/>
    <cellStyle name="Normal 2 2 2 2 2 2 2 2 2 2 2 2 32 11" xfId="28489"/>
    <cellStyle name="Normal 2 2 2 2 2 2 2 2 2 2 2 2 32 12" xfId="28490"/>
    <cellStyle name="Normal 2 2 2 2 2 2 2 2 2 2 2 2 32 13" xfId="28491"/>
    <cellStyle name="Normal 2 2 2 2 2 2 2 2 2 2 2 2 32 14" xfId="28492"/>
    <cellStyle name="Normal 2 2 2 2 2 2 2 2 2 2 2 2 32 15" xfId="28493"/>
    <cellStyle name="Normal 2 2 2 2 2 2 2 2 2 2 2 2 32 16" xfId="28494"/>
    <cellStyle name="Normal 2 2 2 2 2 2 2 2 2 2 2 2 32 17" xfId="28495"/>
    <cellStyle name="Normal 2 2 2 2 2 2 2 2 2 2 2 2 32 18" xfId="28496"/>
    <cellStyle name="Normal 2 2 2 2 2 2 2 2 2 2 2 2 32 19" xfId="28497"/>
    <cellStyle name="Normal 2 2 2 2 2 2 2 2 2 2 2 2 32 2" xfId="28498"/>
    <cellStyle name="Normal 2 2 2 2 2 2 2 2 2 2 2 2 32 20" xfId="28499"/>
    <cellStyle name="Normal 2 2 2 2 2 2 2 2 2 2 2 2 32 21" xfId="28500"/>
    <cellStyle name="Normal 2 2 2 2 2 2 2 2 2 2 2 2 32 22" xfId="28501"/>
    <cellStyle name="Normal 2 2 2 2 2 2 2 2 2 2 2 2 32 3" xfId="28502"/>
    <cellStyle name="Normal 2 2 2 2 2 2 2 2 2 2 2 2 32 4" xfId="28503"/>
    <cellStyle name="Normal 2 2 2 2 2 2 2 2 2 2 2 2 32 5" xfId="28504"/>
    <cellStyle name="Normal 2 2 2 2 2 2 2 2 2 2 2 2 32 6" xfId="28505"/>
    <cellStyle name="Normal 2 2 2 2 2 2 2 2 2 2 2 2 32 7" xfId="28506"/>
    <cellStyle name="Normal 2 2 2 2 2 2 2 2 2 2 2 2 32 8" xfId="28507"/>
    <cellStyle name="Normal 2 2 2 2 2 2 2 2 2 2 2 2 32 9" xfId="28508"/>
    <cellStyle name="Normal 2 2 2 2 2 2 2 2 2 2 2 2 33" xfId="28509"/>
    <cellStyle name="Normal 2 2 2 2 2 2 2 2 2 2 2 2 33 10" xfId="28510"/>
    <cellStyle name="Normal 2 2 2 2 2 2 2 2 2 2 2 2 33 11" xfId="28511"/>
    <cellStyle name="Normal 2 2 2 2 2 2 2 2 2 2 2 2 33 12" xfId="28512"/>
    <cellStyle name="Normal 2 2 2 2 2 2 2 2 2 2 2 2 33 13" xfId="28513"/>
    <cellStyle name="Normal 2 2 2 2 2 2 2 2 2 2 2 2 33 14" xfId="28514"/>
    <cellStyle name="Normal 2 2 2 2 2 2 2 2 2 2 2 2 33 15" xfId="28515"/>
    <cellStyle name="Normal 2 2 2 2 2 2 2 2 2 2 2 2 33 16" xfId="28516"/>
    <cellStyle name="Normal 2 2 2 2 2 2 2 2 2 2 2 2 33 17" xfId="28517"/>
    <cellStyle name="Normal 2 2 2 2 2 2 2 2 2 2 2 2 33 18" xfId="28518"/>
    <cellStyle name="Normal 2 2 2 2 2 2 2 2 2 2 2 2 33 19" xfId="28519"/>
    <cellStyle name="Normal 2 2 2 2 2 2 2 2 2 2 2 2 33 2" xfId="28520"/>
    <cellStyle name="Normal 2 2 2 2 2 2 2 2 2 2 2 2 33 20" xfId="28521"/>
    <cellStyle name="Normal 2 2 2 2 2 2 2 2 2 2 2 2 33 21" xfId="28522"/>
    <cellStyle name="Normal 2 2 2 2 2 2 2 2 2 2 2 2 33 22" xfId="28523"/>
    <cellStyle name="Normal 2 2 2 2 2 2 2 2 2 2 2 2 33 3" xfId="28524"/>
    <cellStyle name="Normal 2 2 2 2 2 2 2 2 2 2 2 2 33 4" xfId="28525"/>
    <cellStyle name="Normal 2 2 2 2 2 2 2 2 2 2 2 2 33 5" xfId="28526"/>
    <cellStyle name="Normal 2 2 2 2 2 2 2 2 2 2 2 2 33 6" xfId="28527"/>
    <cellStyle name="Normal 2 2 2 2 2 2 2 2 2 2 2 2 33 7" xfId="28528"/>
    <cellStyle name="Normal 2 2 2 2 2 2 2 2 2 2 2 2 33 8" xfId="28529"/>
    <cellStyle name="Normal 2 2 2 2 2 2 2 2 2 2 2 2 33 9" xfId="28530"/>
    <cellStyle name="Normal 2 2 2 2 2 2 2 2 2 2 2 2 34" xfId="28531"/>
    <cellStyle name="Normal 2 2 2 2 2 2 2 2 2 2 2 2 34 10" xfId="28532"/>
    <cellStyle name="Normal 2 2 2 2 2 2 2 2 2 2 2 2 34 11" xfId="28533"/>
    <cellStyle name="Normal 2 2 2 2 2 2 2 2 2 2 2 2 34 12" xfId="28534"/>
    <cellStyle name="Normal 2 2 2 2 2 2 2 2 2 2 2 2 34 13" xfId="28535"/>
    <cellStyle name="Normal 2 2 2 2 2 2 2 2 2 2 2 2 34 14" xfId="28536"/>
    <cellStyle name="Normal 2 2 2 2 2 2 2 2 2 2 2 2 34 15" xfId="28537"/>
    <cellStyle name="Normal 2 2 2 2 2 2 2 2 2 2 2 2 34 16" xfId="28538"/>
    <cellStyle name="Normal 2 2 2 2 2 2 2 2 2 2 2 2 34 17" xfId="28539"/>
    <cellStyle name="Normal 2 2 2 2 2 2 2 2 2 2 2 2 34 18" xfId="28540"/>
    <cellStyle name="Normal 2 2 2 2 2 2 2 2 2 2 2 2 34 19" xfId="28541"/>
    <cellStyle name="Normal 2 2 2 2 2 2 2 2 2 2 2 2 34 2" xfId="28542"/>
    <cellStyle name="Normal 2 2 2 2 2 2 2 2 2 2 2 2 34 20" xfId="28543"/>
    <cellStyle name="Normal 2 2 2 2 2 2 2 2 2 2 2 2 34 21" xfId="28544"/>
    <cellStyle name="Normal 2 2 2 2 2 2 2 2 2 2 2 2 34 22" xfId="28545"/>
    <cellStyle name="Normal 2 2 2 2 2 2 2 2 2 2 2 2 34 3" xfId="28546"/>
    <cellStyle name="Normal 2 2 2 2 2 2 2 2 2 2 2 2 34 4" xfId="28547"/>
    <cellStyle name="Normal 2 2 2 2 2 2 2 2 2 2 2 2 34 5" xfId="28548"/>
    <cellStyle name="Normal 2 2 2 2 2 2 2 2 2 2 2 2 34 6" xfId="28549"/>
    <cellStyle name="Normal 2 2 2 2 2 2 2 2 2 2 2 2 34 7" xfId="28550"/>
    <cellStyle name="Normal 2 2 2 2 2 2 2 2 2 2 2 2 34 8" xfId="28551"/>
    <cellStyle name="Normal 2 2 2 2 2 2 2 2 2 2 2 2 34 9" xfId="28552"/>
    <cellStyle name="Normal 2 2 2 2 2 2 2 2 2 2 2 2 35" xfId="28553"/>
    <cellStyle name="Normal 2 2 2 2 2 2 2 2 2 2 2 2 35 10" xfId="28554"/>
    <cellStyle name="Normal 2 2 2 2 2 2 2 2 2 2 2 2 35 11" xfId="28555"/>
    <cellStyle name="Normal 2 2 2 2 2 2 2 2 2 2 2 2 35 12" xfId="28556"/>
    <cellStyle name="Normal 2 2 2 2 2 2 2 2 2 2 2 2 35 13" xfId="28557"/>
    <cellStyle name="Normal 2 2 2 2 2 2 2 2 2 2 2 2 35 14" xfId="28558"/>
    <cellStyle name="Normal 2 2 2 2 2 2 2 2 2 2 2 2 35 15" xfId="28559"/>
    <cellStyle name="Normal 2 2 2 2 2 2 2 2 2 2 2 2 35 16" xfId="28560"/>
    <cellStyle name="Normal 2 2 2 2 2 2 2 2 2 2 2 2 35 17" xfId="28561"/>
    <cellStyle name="Normal 2 2 2 2 2 2 2 2 2 2 2 2 35 18" xfId="28562"/>
    <cellStyle name="Normal 2 2 2 2 2 2 2 2 2 2 2 2 35 19" xfId="28563"/>
    <cellStyle name="Normal 2 2 2 2 2 2 2 2 2 2 2 2 35 2" xfId="28564"/>
    <cellStyle name="Normal 2 2 2 2 2 2 2 2 2 2 2 2 35 20" xfId="28565"/>
    <cellStyle name="Normal 2 2 2 2 2 2 2 2 2 2 2 2 35 21" xfId="28566"/>
    <cellStyle name="Normal 2 2 2 2 2 2 2 2 2 2 2 2 35 22" xfId="28567"/>
    <cellStyle name="Normal 2 2 2 2 2 2 2 2 2 2 2 2 35 3" xfId="28568"/>
    <cellStyle name="Normal 2 2 2 2 2 2 2 2 2 2 2 2 35 4" xfId="28569"/>
    <cellStyle name="Normal 2 2 2 2 2 2 2 2 2 2 2 2 35 5" xfId="28570"/>
    <cellStyle name="Normal 2 2 2 2 2 2 2 2 2 2 2 2 35 6" xfId="28571"/>
    <cellStyle name="Normal 2 2 2 2 2 2 2 2 2 2 2 2 35 7" xfId="28572"/>
    <cellStyle name="Normal 2 2 2 2 2 2 2 2 2 2 2 2 35 8" xfId="28573"/>
    <cellStyle name="Normal 2 2 2 2 2 2 2 2 2 2 2 2 35 9" xfId="28574"/>
    <cellStyle name="Normal 2 2 2 2 2 2 2 2 2 2 2 2 36" xfId="28575"/>
    <cellStyle name="Normal 2 2 2 2 2 2 2 2 2 2 2 2 36 10" xfId="28576"/>
    <cellStyle name="Normal 2 2 2 2 2 2 2 2 2 2 2 2 36 11" xfId="28577"/>
    <cellStyle name="Normal 2 2 2 2 2 2 2 2 2 2 2 2 36 12" xfId="28578"/>
    <cellStyle name="Normal 2 2 2 2 2 2 2 2 2 2 2 2 36 13" xfId="28579"/>
    <cellStyle name="Normal 2 2 2 2 2 2 2 2 2 2 2 2 36 14" xfId="28580"/>
    <cellStyle name="Normal 2 2 2 2 2 2 2 2 2 2 2 2 36 15" xfId="28581"/>
    <cellStyle name="Normal 2 2 2 2 2 2 2 2 2 2 2 2 36 16" xfId="28582"/>
    <cellStyle name="Normal 2 2 2 2 2 2 2 2 2 2 2 2 36 17" xfId="28583"/>
    <cellStyle name="Normal 2 2 2 2 2 2 2 2 2 2 2 2 36 18" xfId="28584"/>
    <cellStyle name="Normal 2 2 2 2 2 2 2 2 2 2 2 2 36 19" xfId="28585"/>
    <cellStyle name="Normal 2 2 2 2 2 2 2 2 2 2 2 2 36 2" xfId="28586"/>
    <cellStyle name="Normal 2 2 2 2 2 2 2 2 2 2 2 2 36 20" xfId="28587"/>
    <cellStyle name="Normal 2 2 2 2 2 2 2 2 2 2 2 2 36 21" xfId="28588"/>
    <cellStyle name="Normal 2 2 2 2 2 2 2 2 2 2 2 2 36 22" xfId="28589"/>
    <cellStyle name="Normal 2 2 2 2 2 2 2 2 2 2 2 2 36 3" xfId="28590"/>
    <cellStyle name="Normal 2 2 2 2 2 2 2 2 2 2 2 2 36 4" xfId="28591"/>
    <cellStyle name="Normal 2 2 2 2 2 2 2 2 2 2 2 2 36 5" xfId="28592"/>
    <cellStyle name="Normal 2 2 2 2 2 2 2 2 2 2 2 2 36 6" xfId="28593"/>
    <cellStyle name="Normal 2 2 2 2 2 2 2 2 2 2 2 2 36 7" xfId="28594"/>
    <cellStyle name="Normal 2 2 2 2 2 2 2 2 2 2 2 2 36 8" xfId="28595"/>
    <cellStyle name="Normal 2 2 2 2 2 2 2 2 2 2 2 2 36 9" xfId="28596"/>
    <cellStyle name="Normal 2 2 2 2 2 2 2 2 2 2 2 2 37" xfId="28597"/>
    <cellStyle name="Normal 2 2 2 2 2 2 2 2 2 2 2 2 37 10" xfId="28598"/>
    <cellStyle name="Normal 2 2 2 2 2 2 2 2 2 2 2 2 37 11" xfId="28599"/>
    <cellStyle name="Normal 2 2 2 2 2 2 2 2 2 2 2 2 37 12" xfId="28600"/>
    <cellStyle name="Normal 2 2 2 2 2 2 2 2 2 2 2 2 37 13" xfId="28601"/>
    <cellStyle name="Normal 2 2 2 2 2 2 2 2 2 2 2 2 37 14" xfId="28602"/>
    <cellStyle name="Normal 2 2 2 2 2 2 2 2 2 2 2 2 37 15" xfId="28603"/>
    <cellStyle name="Normal 2 2 2 2 2 2 2 2 2 2 2 2 37 16" xfId="28604"/>
    <cellStyle name="Normal 2 2 2 2 2 2 2 2 2 2 2 2 37 17" xfId="28605"/>
    <cellStyle name="Normal 2 2 2 2 2 2 2 2 2 2 2 2 37 18" xfId="28606"/>
    <cellStyle name="Normal 2 2 2 2 2 2 2 2 2 2 2 2 37 19" xfId="28607"/>
    <cellStyle name="Normal 2 2 2 2 2 2 2 2 2 2 2 2 37 2" xfId="28608"/>
    <cellStyle name="Normal 2 2 2 2 2 2 2 2 2 2 2 2 37 20" xfId="28609"/>
    <cellStyle name="Normal 2 2 2 2 2 2 2 2 2 2 2 2 37 21" xfId="28610"/>
    <cellStyle name="Normal 2 2 2 2 2 2 2 2 2 2 2 2 37 22" xfId="28611"/>
    <cellStyle name="Normal 2 2 2 2 2 2 2 2 2 2 2 2 37 3" xfId="28612"/>
    <cellStyle name="Normal 2 2 2 2 2 2 2 2 2 2 2 2 37 4" xfId="28613"/>
    <cellStyle name="Normal 2 2 2 2 2 2 2 2 2 2 2 2 37 5" xfId="28614"/>
    <cellStyle name="Normal 2 2 2 2 2 2 2 2 2 2 2 2 37 6" xfId="28615"/>
    <cellStyle name="Normal 2 2 2 2 2 2 2 2 2 2 2 2 37 7" xfId="28616"/>
    <cellStyle name="Normal 2 2 2 2 2 2 2 2 2 2 2 2 37 8" xfId="28617"/>
    <cellStyle name="Normal 2 2 2 2 2 2 2 2 2 2 2 2 37 9" xfId="28618"/>
    <cellStyle name="Normal 2 2 2 2 2 2 2 2 2 2 2 2 38" xfId="28619"/>
    <cellStyle name="Normal 2 2 2 2 2 2 2 2 2 2 2 2 38 10" xfId="28620"/>
    <cellStyle name="Normal 2 2 2 2 2 2 2 2 2 2 2 2 38 11" xfId="28621"/>
    <cellStyle name="Normal 2 2 2 2 2 2 2 2 2 2 2 2 38 12" xfId="28622"/>
    <cellStyle name="Normal 2 2 2 2 2 2 2 2 2 2 2 2 38 13" xfId="28623"/>
    <cellStyle name="Normal 2 2 2 2 2 2 2 2 2 2 2 2 38 14" xfId="28624"/>
    <cellStyle name="Normal 2 2 2 2 2 2 2 2 2 2 2 2 38 15" xfId="28625"/>
    <cellStyle name="Normal 2 2 2 2 2 2 2 2 2 2 2 2 38 16" xfId="28626"/>
    <cellStyle name="Normal 2 2 2 2 2 2 2 2 2 2 2 2 38 17" xfId="28627"/>
    <cellStyle name="Normal 2 2 2 2 2 2 2 2 2 2 2 2 38 18" xfId="28628"/>
    <cellStyle name="Normal 2 2 2 2 2 2 2 2 2 2 2 2 38 19" xfId="28629"/>
    <cellStyle name="Normal 2 2 2 2 2 2 2 2 2 2 2 2 38 2" xfId="28630"/>
    <cellStyle name="Normal 2 2 2 2 2 2 2 2 2 2 2 2 38 20" xfId="28631"/>
    <cellStyle name="Normal 2 2 2 2 2 2 2 2 2 2 2 2 38 21" xfId="28632"/>
    <cellStyle name="Normal 2 2 2 2 2 2 2 2 2 2 2 2 38 22" xfId="28633"/>
    <cellStyle name="Normal 2 2 2 2 2 2 2 2 2 2 2 2 38 3" xfId="28634"/>
    <cellStyle name="Normal 2 2 2 2 2 2 2 2 2 2 2 2 38 4" xfId="28635"/>
    <cellStyle name="Normal 2 2 2 2 2 2 2 2 2 2 2 2 38 5" xfId="28636"/>
    <cellStyle name="Normal 2 2 2 2 2 2 2 2 2 2 2 2 38 6" xfId="28637"/>
    <cellStyle name="Normal 2 2 2 2 2 2 2 2 2 2 2 2 38 7" xfId="28638"/>
    <cellStyle name="Normal 2 2 2 2 2 2 2 2 2 2 2 2 38 8" xfId="28639"/>
    <cellStyle name="Normal 2 2 2 2 2 2 2 2 2 2 2 2 38 9" xfId="28640"/>
    <cellStyle name="Normal 2 2 2 2 2 2 2 2 2 2 2 2 39" xfId="28641"/>
    <cellStyle name="Normal 2 2 2 2 2 2 2 2 2 2 2 2 39 10" xfId="28642"/>
    <cellStyle name="Normal 2 2 2 2 2 2 2 2 2 2 2 2 39 11" xfId="28643"/>
    <cellStyle name="Normal 2 2 2 2 2 2 2 2 2 2 2 2 39 12" xfId="28644"/>
    <cellStyle name="Normal 2 2 2 2 2 2 2 2 2 2 2 2 39 13" xfId="28645"/>
    <cellStyle name="Normal 2 2 2 2 2 2 2 2 2 2 2 2 39 14" xfId="28646"/>
    <cellStyle name="Normal 2 2 2 2 2 2 2 2 2 2 2 2 39 15" xfId="28647"/>
    <cellStyle name="Normal 2 2 2 2 2 2 2 2 2 2 2 2 39 16" xfId="28648"/>
    <cellStyle name="Normal 2 2 2 2 2 2 2 2 2 2 2 2 39 17" xfId="28649"/>
    <cellStyle name="Normal 2 2 2 2 2 2 2 2 2 2 2 2 39 18" xfId="28650"/>
    <cellStyle name="Normal 2 2 2 2 2 2 2 2 2 2 2 2 39 19" xfId="28651"/>
    <cellStyle name="Normal 2 2 2 2 2 2 2 2 2 2 2 2 39 2" xfId="28652"/>
    <cellStyle name="Normal 2 2 2 2 2 2 2 2 2 2 2 2 39 20" xfId="28653"/>
    <cellStyle name="Normal 2 2 2 2 2 2 2 2 2 2 2 2 39 21" xfId="28654"/>
    <cellStyle name="Normal 2 2 2 2 2 2 2 2 2 2 2 2 39 22" xfId="28655"/>
    <cellStyle name="Normal 2 2 2 2 2 2 2 2 2 2 2 2 39 3" xfId="28656"/>
    <cellStyle name="Normal 2 2 2 2 2 2 2 2 2 2 2 2 39 4" xfId="28657"/>
    <cellStyle name="Normal 2 2 2 2 2 2 2 2 2 2 2 2 39 5" xfId="28658"/>
    <cellStyle name="Normal 2 2 2 2 2 2 2 2 2 2 2 2 39 6" xfId="28659"/>
    <cellStyle name="Normal 2 2 2 2 2 2 2 2 2 2 2 2 39 7" xfId="28660"/>
    <cellStyle name="Normal 2 2 2 2 2 2 2 2 2 2 2 2 39 8" xfId="28661"/>
    <cellStyle name="Normal 2 2 2 2 2 2 2 2 2 2 2 2 39 9" xfId="28662"/>
    <cellStyle name="Normal 2 2 2 2 2 2 2 2 2 2 2 2 4" xfId="28663"/>
    <cellStyle name="Normal 2 2 2 2 2 2 2 2 2 2 2 2 4 10" xfId="28664"/>
    <cellStyle name="Normal 2 2 2 2 2 2 2 2 2 2 2 2 4 11" xfId="28665"/>
    <cellStyle name="Normal 2 2 2 2 2 2 2 2 2 2 2 2 4 12" xfId="28666"/>
    <cellStyle name="Normal 2 2 2 2 2 2 2 2 2 2 2 2 4 13" xfId="28667"/>
    <cellStyle name="Normal 2 2 2 2 2 2 2 2 2 2 2 2 4 14" xfId="28668"/>
    <cellStyle name="Normal 2 2 2 2 2 2 2 2 2 2 2 2 4 15" xfId="28669"/>
    <cellStyle name="Normal 2 2 2 2 2 2 2 2 2 2 2 2 4 16" xfId="28670"/>
    <cellStyle name="Normal 2 2 2 2 2 2 2 2 2 2 2 2 4 17" xfId="28671"/>
    <cellStyle name="Normal 2 2 2 2 2 2 2 2 2 2 2 2 4 18" xfId="28672"/>
    <cellStyle name="Normal 2 2 2 2 2 2 2 2 2 2 2 2 4 19" xfId="28673"/>
    <cellStyle name="Normal 2 2 2 2 2 2 2 2 2 2 2 2 4 2" xfId="28674"/>
    <cellStyle name="Normal 2 2 2 2 2 2 2 2 2 2 2 2 4 20" xfId="28675"/>
    <cellStyle name="Normal 2 2 2 2 2 2 2 2 2 2 2 2 4 21" xfId="28676"/>
    <cellStyle name="Normal 2 2 2 2 2 2 2 2 2 2 2 2 4 22" xfId="28677"/>
    <cellStyle name="Normal 2 2 2 2 2 2 2 2 2 2 2 2 4 3" xfId="28678"/>
    <cellStyle name="Normal 2 2 2 2 2 2 2 2 2 2 2 2 4 4" xfId="28679"/>
    <cellStyle name="Normal 2 2 2 2 2 2 2 2 2 2 2 2 4 5" xfId="28680"/>
    <cellStyle name="Normal 2 2 2 2 2 2 2 2 2 2 2 2 4 6" xfId="28681"/>
    <cellStyle name="Normal 2 2 2 2 2 2 2 2 2 2 2 2 4 7" xfId="28682"/>
    <cellStyle name="Normal 2 2 2 2 2 2 2 2 2 2 2 2 4 8" xfId="28683"/>
    <cellStyle name="Normal 2 2 2 2 2 2 2 2 2 2 2 2 4 9" xfId="28684"/>
    <cellStyle name="Normal 2 2 2 2 2 2 2 2 2 2 2 2 40" xfId="28685"/>
    <cellStyle name="Normal 2 2 2 2 2 2 2 2 2 2 2 2 40 10" xfId="28686"/>
    <cellStyle name="Normal 2 2 2 2 2 2 2 2 2 2 2 2 40 11" xfId="28687"/>
    <cellStyle name="Normal 2 2 2 2 2 2 2 2 2 2 2 2 40 12" xfId="28688"/>
    <cellStyle name="Normal 2 2 2 2 2 2 2 2 2 2 2 2 40 13" xfId="28689"/>
    <cellStyle name="Normal 2 2 2 2 2 2 2 2 2 2 2 2 40 14" xfId="28690"/>
    <cellStyle name="Normal 2 2 2 2 2 2 2 2 2 2 2 2 40 15" xfId="28691"/>
    <cellStyle name="Normal 2 2 2 2 2 2 2 2 2 2 2 2 40 16" xfId="28692"/>
    <cellStyle name="Normal 2 2 2 2 2 2 2 2 2 2 2 2 40 17" xfId="28693"/>
    <cellStyle name="Normal 2 2 2 2 2 2 2 2 2 2 2 2 40 18" xfId="28694"/>
    <cellStyle name="Normal 2 2 2 2 2 2 2 2 2 2 2 2 40 19" xfId="28695"/>
    <cellStyle name="Normal 2 2 2 2 2 2 2 2 2 2 2 2 40 2" xfId="28696"/>
    <cellStyle name="Normal 2 2 2 2 2 2 2 2 2 2 2 2 40 20" xfId="28697"/>
    <cellStyle name="Normal 2 2 2 2 2 2 2 2 2 2 2 2 40 21" xfId="28698"/>
    <cellStyle name="Normal 2 2 2 2 2 2 2 2 2 2 2 2 40 22" xfId="28699"/>
    <cellStyle name="Normal 2 2 2 2 2 2 2 2 2 2 2 2 40 3" xfId="28700"/>
    <cellStyle name="Normal 2 2 2 2 2 2 2 2 2 2 2 2 40 4" xfId="28701"/>
    <cellStyle name="Normal 2 2 2 2 2 2 2 2 2 2 2 2 40 5" xfId="28702"/>
    <cellStyle name="Normal 2 2 2 2 2 2 2 2 2 2 2 2 40 6" xfId="28703"/>
    <cellStyle name="Normal 2 2 2 2 2 2 2 2 2 2 2 2 40 7" xfId="28704"/>
    <cellStyle name="Normal 2 2 2 2 2 2 2 2 2 2 2 2 40 8" xfId="28705"/>
    <cellStyle name="Normal 2 2 2 2 2 2 2 2 2 2 2 2 40 9" xfId="28706"/>
    <cellStyle name="Normal 2 2 2 2 2 2 2 2 2 2 2 2 41" xfId="28707"/>
    <cellStyle name="Normal 2 2 2 2 2 2 2 2 2 2 2 2 41 10" xfId="28708"/>
    <cellStyle name="Normal 2 2 2 2 2 2 2 2 2 2 2 2 41 11" xfId="28709"/>
    <cellStyle name="Normal 2 2 2 2 2 2 2 2 2 2 2 2 41 12" xfId="28710"/>
    <cellStyle name="Normal 2 2 2 2 2 2 2 2 2 2 2 2 41 13" xfId="28711"/>
    <cellStyle name="Normal 2 2 2 2 2 2 2 2 2 2 2 2 41 14" xfId="28712"/>
    <cellStyle name="Normal 2 2 2 2 2 2 2 2 2 2 2 2 41 15" xfId="28713"/>
    <cellStyle name="Normal 2 2 2 2 2 2 2 2 2 2 2 2 41 16" xfId="28714"/>
    <cellStyle name="Normal 2 2 2 2 2 2 2 2 2 2 2 2 41 17" xfId="28715"/>
    <cellStyle name="Normal 2 2 2 2 2 2 2 2 2 2 2 2 41 18" xfId="28716"/>
    <cellStyle name="Normal 2 2 2 2 2 2 2 2 2 2 2 2 41 19" xfId="28717"/>
    <cellStyle name="Normal 2 2 2 2 2 2 2 2 2 2 2 2 41 2" xfId="28718"/>
    <cellStyle name="Normal 2 2 2 2 2 2 2 2 2 2 2 2 41 20" xfId="28719"/>
    <cellStyle name="Normal 2 2 2 2 2 2 2 2 2 2 2 2 41 21" xfId="28720"/>
    <cellStyle name="Normal 2 2 2 2 2 2 2 2 2 2 2 2 41 22" xfId="28721"/>
    <cellStyle name="Normal 2 2 2 2 2 2 2 2 2 2 2 2 41 3" xfId="28722"/>
    <cellStyle name="Normal 2 2 2 2 2 2 2 2 2 2 2 2 41 4" xfId="28723"/>
    <cellStyle name="Normal 2 2 2 2 2 2 2 2 2 2 2 2 41 5" xfId="28724"/>
    <cellStyle name="Normal 2 2 2 2 2 2 2 2 2 2 2 2 41 6" xfId="28725"/>
    <cellStyle name="Normal 2 2 2 2 2 2 2 2 2 2 2 2 41 7" xfId="28726"/>
    <cellStyle name="Normal 2 2 2 2 2 2 2 2 2 2 2 2 41 8" xfId="28727"/>
    <cellStyle name="Normal 2 2 2 2 2 2 2 2 2 2 2 2 41 9" xfId="28728"/>
    <cellStyle name="Normal 2 2 2 2 2 2 2 2 2 2 2 2 42" xfId="28729"/>
    <cellStyle name="Normal 2 2 2 2 2 2 2 2 2 2 2 2 42 2" xfId="28730"/>
    <cellStyle name="Normal 2 2 2 2 2 2 2 2 2 2 2 2 42 2 10" xfId="28731"/>
    <cellStyle name="Normal 2 2 2 2 2 2 2 2 2 2 2 2 42 2 11" xfId="28732"/>
    <cellStyle name="Normal 2 2 2 2 2 2 2 2 2 2 2 2 42 2 12" xfId="28733"/>
    <cellStyle name="Normal 2 2 2 2 2 2 2 2 2 2 2 2 42 2 13" xfId="28734"/>
    <cellStyle name="Normal 2 2 2 2 2 2 2 2 2 2 2 2 42 2 14" xfId="28735"/>
    <cellStyle name="Normal 2 2 2 2 2 2 2 2 2 2 2 2 42 2 15" xfId="28736"/>
    <cellStyle name="Normal 2 2 2 2 2 2 2 2 2 2 2 2 42 2 16" xfId="28737"/>
    <cellStyle name="Normal 2 2 2 2 2 2 2 2 2 2 2 2 42 2 17" xfId="28738"/>
    <cellStyle name="Normal 2 2 2 2 2 2 2 2 2 2 2 2 42 2 18" xfId="28739"/>
    <cellStyle name="Normal 2 2 2 2 2 2 2 2 2 2 2 2 42 2 19" xfId="28740"/>
    <cellStyle name="Normal 2 2 2 2 2 2 2 2 2 2 2 2 42 2 2" xfId="28741"/>
    <cellStyle name="Normal 2 2 2 2 2 2 2 2 2 2 2 2 42 2 20" xfId="28742"/>
    <cellStyle name="Normal 2 2 2 2 2 2 2 2 2 2 2 2 42 2 21" xfId="28743"/>
    <cellStyle name="Normal 2 2 2 2 2 2 2 2 2 2 2 2 42 2 22" xfId="28744"/>
    <cellStyle name="Normal 2 2 2 2 2 2 2 2 2 2 2 2 42 2 3" xfId="28745"/>
    <cellStyle name="Normal 2 2 2 2 2 2 2 2 2 2 2 2 42 2 4" xfId="28746"/>
    <cellStyle name="Normal 2 2 2 2 2 2 2 2 2 2 2 2 42 2 5" xfId="28747"/>
    <cellStyle name="Normal 2 2 2 2 2 2 2 2 2 2 2 2 42 2 6" xfId="28748"/>
    <cellStyle name="Normal 2 2 2 2 2 2 2 2 2 2 2 2 42 2 7" xfId="28749"/>
    <cellStyle name="Normal 2 2 2 2 2 2 2 2 2 2 2 2 42 2 8" xfId="28750"/>
    <cellStyle name="Normal 2 2 2 2 2 2 2 2 2 2 2 2 42 2 9" xfId="28751"/>
    <cellStyle name="Normal 2 2 2 2 2 2 2 2 2 2 2 2 42 3" xfId="28752"/>
    <cellStyle name="Normal 2 2 2 2 2 2 2 2 2 2 2 2 42 3 10" xfId="28753"/>
    <cellStyle name="Normal 2 2 2 2 2 2 2 2 2 2 2 2 42 3 11" xfId="28754"/>
    <cellStyle name="Normal 2 2 2 2 2 2 2 2 2 2 2 2 42 3 12" xfId="28755"/>
    <cellStyle name="Normal 2 2 2 2 2 2 2 2 2 2 2 2 42 3 13" xfId="28756"/>
    <cellStyle name="Normal 2 2 2 2 2 2 2 2 2 2 2 2 42 3 14" xfId="28757"/>
    <cellStyle name="Normal 2 2 2 2 2 2 2 2 2 2 2 2 42 3 15" xfId="28758"/>
    <cellStyle name="Normal 2 2 2 2 2 2 2 2 2 2 2 2 42 3 16" xfId="28759"/>
    <cellStyle name="Normal 2 2 2 2 2 2 2 2 2 2 2 2 42 3 17" xfId="28760"/>
    <cellStyle name="Normal 2 2 2 2 2 2 2 2 2 2 2 2 42 3 18" xfId="28761"/>
    <cellStyle name="Normal 2 2 2 2 2 2 2 2 2 2 2 2 42 3 19" xfId="28762"/>
    <cellStyle name="Normal 2 2 2 2 2 2 2 2 2 2 2 2 42 3 2" xfId="28763"/>
    <cellStyle name="Normal 2 2 2 2 2 2 2 2 2 2 2 2 42 3 20" xfId="28764"/>
    <cellStyle name="Normal 2 2 2 2 2 2 2 2 2 2 2 2 42 3 21" xfId="28765"/>
    <cellStyle name="Normal 2 2 2 2 2 2 2 2 2 2 2 2 42 3 22" xfId="28766"/>
    <cellStyle name="Normal 2 2 2 2 2 2 2 2 2 2 2 2 42 3 3" xfId="28767"/>
    <cellStyle name="Normal 2 2 2 2 2 2 2 2 2 2 2 2 42 3 4" xfId="28768"/>
    <cellStyle name="Normal 2 2 2 2 2 2 2 2 2 2 2 2 42 3 5" xfId="28769"/>
    <cellStyle name="Normal 2 2 2 2 2 2 2 2 2 2 2 2 42 3 6" xfId="28770"/>
    <cellStyle name="Normal 2 2 2 2 2 2 2 2 2 2 2 2 42 3 7" xfId="28771"/>
    <cellStyle name="Normal 2 2 2 2 2 2 2 2 2 2 2 2 42 3 8" xfId="28772"/>
    <cellStyle name="Normal 2 2 2 2 2 2 2 2 2 2 2 2 42 3 9" xfId="28773"/>
    <cellStyle name="Normal 2 2 2 2 2 2 2 2 2 2 2 2 43" xfId="28774"/>
    <cellStyle name="Normal 2 2 2 2 2 2 2 2 2 2 2 2 43 2" xfId="28775"/>
    <cellStyle name="Normal 2 2 2 2 2 2 2 2 2 2 2 2 44" xfId="28776"/>
    <cellStyle name="Normal 2 2 2 2 2 2 2 2 2 2 2 2 45" xfId="28777"/>
    <cellStyle name="Normal 2 2 2 2 2 2 2 2 2 2 2 2 46" xfId="28778"/>
    <cellStyle name="Normal 2 2 2 2 2 2 2 2 2 2 2 2 47" xfId="28779"/>
    <cellStyle name="Normal 2 2 2 2 2 2 2 2 2 2 2 2 48" xfId="28780"/>
    <cellStyle name="Normal 2 2 2 2 2 2 2 2 2 2 2 2 49" xfId="28781"/>
    <cellStyle name="Normal 2 2 2 2 2 2 2 2 2 2 2 2 5" xfId="28782"/>
    <cellStyle name="Normal 2 2 2 2 2 2 2 2 2 2 2 2 5 10" xfId="28783"/>
    <cellStyle name="Normal 2 2 2 2 2 2 2 2 2 2 2 2 5 11" xfId="28784"/>
    <cellStyle name="Normal 2 2 2 2 2 2 2 2 2 2 2 2 5 12" xfId="28785"/>
    <cellStyle name="Normal 2 2 2 2 2 2 2 2 2 2 2 2 5 13" xfId="28786"/>
    <cellStyle name="Normal 2 2 2 2 2 2 2 2 2 2 2 2 5 14" xfId="28787"/>
    <cellStyle name="Normal 2 2 2 2 2 2 2 2 2 2 2 2 5 15" xfId="28788"/>
    <cellStyle name="Normal 2 2 2 2 2 2 2 2 2 2 2 2 5 16" xfId="28789"/>
    <cellStyle name="Normal 2 2 2 2 2 2 2 2 2 2 2 2 5 17" xfId="28790"/>
    <cellStyle name="Normal 2 2 2 2 2 2 2 2 2 2 2 2 5 18" xfId="28791"/>
    <cellStyle name="Normal 2 2 2 2 2 2 2 2 2 2 2 2 5 19" xfId="28792"/>
    <cellStyle name="Normal 2 2 2 2 2 2 2 2 2 2 2 2 5 2" xfId="28793"/>
    <cellStyle name="Normal 2 2 2 2 2 2 2 2 2 2 2 2 5 20" xfId="28794"/>
    <cellStyle name="Normal 2 2 2 2 2 2 2 2 2 2 2 2 5 21" xfId="28795"/>
    <cellStyle name="Normal 2 2 2 2 2 2 2 2 2 2 2 2 5 22" xfId="28796"/>
    <cellStyle name="Normal 2 2 2 2 2 2 2 2 2 2 2 2 5 3" xfId="28797"/>
    <cellStyle name="Normal 2 2 2 2 2 2 2 2 2 2 2 2 5 4" xfId="28798"/>
    <cellStyle name="Normal 2 2 2 2 2 2 2 2 2 2 2 2 5 5" xfId="28799"/>
    <cellStyle name="Normal 2 2 2 2 2 2 2 2 2 2 2 2 5 6" xfId="28800"/>
    <cellStyle name="Normal 2 2 2 2 2 2 2 2 2 2 2 2 5 7" xfId="28801"/>
    <cellStyle name="Normal 2 2 2 2 2 2 2 2 2 2 2 2 5 8" xfId="28802"/>
    <cellStyle name="Normal 2 2 2 2 2 2 2 2 2 2 2 2 5 9" xfId="28803"/>
    <cellStyle name="Normal 2 2 2 2 2 2 2 2 2 2 2 2 50" xfId="28804"/>
    <cellStyle name="Normal 2 2 2 2 2 2 2 2 2 2 2 2 51" xfId="28805"/>
    <cellStyle name="Normal 2 2 2 2 2 2 2 2 2 2 2 2 52" xfId="28806"/>
    <cellStyle name="Normal 2 2 2 2 2 2 2 2 2 2 2 2 53" xfId="28807"/>
    <cellStyle name="Normal 2 2 2 2 2 2 2 2 2 2 2 2 54" xfId="28808"/>
    <cellStyle name="Normal 2 2 2 2 2 2 2 2 2 2 2 2 55" xfId="28809"/>
    <cellStyle name="Normal 2 2 2 2 2 2 2 2 2 2 2 2 56" xfId="28810"/>
    <cellStyle name="Normal 2 2 2 2 2 2 2 2 2 2 2 2 57" xfId="28811"/>
    <cellStyle name="Normal 2 2 2 2 2 2 2 2 2 2 2 2 58" xfId="28812"/>
    <cellStyle name="Normal 2 2 2 2 2 2 2 2 2 2 2 2 59" xfId="28813"/>
    <cellStyle name="Normal 2 2 2 2 2 2 2 2 2 2 2 2 6" xfId="28814"/>
    <cellStyle name="Normal 2 2 2 2 2 2 2 2 2 2 2 2 6 10" xfId="28815"/>
    <cellStyle name="Normal 2 2 2 2 2 2 2 2 2 2 2 2 6 11" xfId="28816"/>
    <cellStyle name="Normal 2 2 2 2 2 2 2 2 2 2 2 2 6 12" xfId="28817"/>
    <cellStyle name="Normal 2 2 2 2 2 2 2 2 2 2 2 2 6 13" xfId="28818"/>
    <cellStyle name="Normal 2 2 2 2 2 2 2 2 2 2 2 2 6 14" xfId="28819"/>
    <cellStyle name="Normal 2 2 2 2 2 2 2 2 2 2 2 2 6 15" xfId="28820"/>
    <cellStyle name="Normal 2 2 2 2 2 2 2 2 2 2 2 2 6 16" xfId="28821"/>
    <cellStyle name="Normal 2 2 2 2 2 2 2 2 2 2 2 2 6 17" xfId="28822"/>
    <cellStyle name="Normal 2 2 2 2 2 2 2 2 2 2 2 2 6 18" xfId="28823"/>
    <cellStyle name="Normal 2 2 2 2 2 2 2 2 2 2 2 2 6 19" xfId="28824"/>
    <cellStyle name="Normal 2 2 2 2 2 2 2 2 2 2 2 2 6 2" xfId="28825"/>
    <cellStyle name="Normal 2 2 2 2 2 2 2 2 2 2 2 2 6 20" xfId="28826"/>
    <cellStyle name="Normal 2 2 2 2 2 2 2 2 2 2 2 2 6 21" xfId="28827"/>
    <cellStyle name="Normal 2 2 2 2 2 2 2 2 2 2 2 2 6 22" xfId="28828"/>
    <cellStyle name="Normal 2 2 2 2 2 2 2 2 2 2 2 2 6 3" xfId="28829"/>
    <cellStyle name="Normal 2 2 2 2 2 2 2 2 2 2 2 2 6 4" xfId="28830"/>
    <cellStyle name="Normal 2 2 2 2 2 2 2 2 2 2 2 2 6 5" xfId="28831"/>
    <cellStyle name="Normal 2 2 2 2 2 2 2 2 2 2 2 2 6 6" xfId="28832"/>
    <cellStyle name="Normal 2 2 2 2 2 2 2 2 2 2 2 2 6 7" xfId="28833"/>
    <cellStyle name="Normal 2 2 2 2 2 2 2 2 2 2 2 2 6 8" xfId="28834"/>
    <cellStyle name="Normal 2 2 2 2 2 2 2 2 2 2 2 2 6 9" xfId="28835"/>
    <cellStyle name="Normal 2 2 2 2 2 2 2 2 2 2 2 2 60" xfId="28836"/>
    <cellStyle name="Normal 2 2 2 2 2 2 2 2 2 2 2 2 61" xfId="28837"/>
    <cellStyle name="Normal 2 2 2 2 2 2 2 2 2 2 2 2 62" xfId="28838"/>
    <cellStyle name="Normal 2 2 2 2 2 2 2 2 2 2 2 2 63" xfId="28839"/>
    <cellStyle name="Normal 2 2 2 2 2 2 2 2 2 2 2 2 64" xfId="28840"/>
    <cellStyle name="Normal 2 2 2 2 2 2 2 2 2 2 2 2 7" xfId="28841"/>
    <cellStyle name="Normal 2 2 2 2 2 2 2 2 2 2 2 2 7 10" xfId="28842"/>
    <cellStyle name="Normal 2 2 2 2 2 2 2 2 2 2 2 2 7 11" xfId="28843"/>
    <cellStyle name="Normal 2 2 2 2 2 2 2 2 2 2 2 2 7 12" xfId="28844"/>
    <cellStyle name="Normal 2 2 2 2 2 2 2 2 2 2 2 2 7 13" xfId="28845"/>
    <cellStyle name="Normal 2 2 2 2 2 2 2 2 2 2 2 2 7 14" xfId="28846"/>
    <cellStyle name="Normal 2 2 2 2 2 2 2 2 2 2 2 2 7 15" xfId="28847"/>
    <cellStyle name="Normal 2 2 2 2 2 2 2 2 2 2 2 2 7 16" xfId="28848"/>
    <cellStyle name="Normal 2 2 2 2 2 2 2 2 2 2 2 2 7 17" xfId="28849"/>
    <cellStyle name="Normal 2 2 2 2 2 2 2 2 2 2 2 2 7 18" xfId="28850"/>
    <cellStyle name="Normal 2 2 2 2 2 2 2 2 2 2 2 2 7 19" xfId="28851"/>
    <cellStyle name="Normal 2 2 2 2 2 2 2 2 2 2 2 2 7 2" xfId="28852"/>
    <cellStyle name="Normal 2 2 2 2 2 2 2 2 2 2 2 2 7 20" xfId="28853"/>
    <cellStyle name="Normal 2 2 2 2 2 2 2 2 2 2 2 2 7 21" xfId="28854"/>
    <cellStyle name="Normal 2 2 2 2 2 2 2 2 2 2 2 2 7 22" xfId="28855"/>
    <cellStyle name="Normal 2 2 2 2 2 2 2 2 2 2 2 2 7 3" xfId="28856"/>
    <cellStyle name="Normal 2 2 2 2 2 2 2 2 2 2 2 2 7 4" xfId="28857"/>
    <cellStyle name="Normal 2 2 2 2 2 2 2 2 2 2 2 2 7 5" xfId="28858"/>
    <cellStyle name="Normal 2 2 2 2 2 2 2 2 2 2 2 2 7 6" xfId="28859"/>
    <cellStyle name="Normal 2 2 2 2 2 2 2 2 2 2 2 2 7 7" xfId="28860"/>
    <cellStyle name="Normal 2 2 2 2 2 2 2 2 2 2 2 2 7 8" xfId="28861"/>
    <cellStyle name="Normal 2 2 2 2 2 2 2 2 2 2 2 2 7 9" xfId="28862"/>
    <cellStyle name="Normal 2 2 2 2 2 2 2 2 2 2 2 2 8" xfId="28863"/>
    <cellStyle name="Normal 2 2 2 2 2 2 2 2 2 2 2 2 8 10" xfId="28864"/>
    <cellStyle name="Normal 2 2 2 2 2 2 2 2 2 2 2 2 8 11" xfId="28865"/>
    <cellStyle name="Normal 2 2 2 2 2 2 2 2 2 2 2 2 8 12" xfId="28866"/>
    <cellStyle name="Normal 2 2 2 2 2 2 2 2 2 2 2 2 8 13" xfId="28867"/>
    <cellStyle name="Normal 2 2 2 2 2 2 2 2 2 2 2 2 8 14" xfId="28868"/>
    <cellStyle name="Normal 2 2 2 2 2 2 2 2 2 2 2 2 8 15" xfId="28869"/>
    <cellStyle name="Normal 2 2 2 2 2 2 2 2 2 2 2 2 8 16" xfId="28870"/>
    <cellStyle name="Normal 2 2 2 2 2 2 2 2 2 2 2 2 8 17" xfId="28871"/>
    <cellStyle name="Normal 2 2 2 2 2 2 2 2 2 2 2 2 8 18" xfId="28872"/>
    <cellStyle name="Normal 2 2 2 2 2 2 2 2 2 2 2 2 8 19" xfId="28873"/>
    <cellStyle name="Normal 2 2 2 2 2 2 2 2 2 2 2 2 8 2" xfId="28874"/>
    <cellStyle name="Normal 2 2 2 2 2 2 2 2 2 2 2 2 8 20" xfId="28875"/>
    <cellStyle name="Normal 2 2 2 2 2 2 2 2 2 2 2 2 8 21" xfId="28876"/>
    <cellStyle name="Normal 2 2 2 2 2 2 2 2 2 2 2 2 8 22" xfId="28877"/>
    <cellStyle name="Normal 2 2 2 2 2 2 2 2 2 2 2 2 8 3" xfId="28878"/>
    <cellStyle name="Normal 2 2 2 2 2 2 2 2 2 2 2 2 8 4" xfId="28879"/>
    <cellStyle name="Normal 2 2 2 2 2 2 2 2 2 2 2 2 8 5" xfId="28880"/>
    <cellStyle name="Normal 2 2 2 2 2 2 2 2 2 2 2 2 8 6" xfId="28881"/>
    <cellStyle name="Normal 2 2 2 2 2 2 2 2 2 2 2 2 8 7" xfId="28882"/>
    <cellStyle name="Normal 2 2 2 2 2 2 2 2 2 2 2 2 8 8" xfId="28883"/>
    <cellStyle name="Normal 2 2 2 2 2 2 2 2 2 2 2 2 8 9" xfId="28884"/>
    <cellStyle name="Normal 2 2 2 2 2 2 2 2 2 2 2 2 9" xfId="28885"/>
    <cellStyle name="Normal 2 2 2 2 2 2 2 2 2 2 2 2 9 10" xfId="28886"/>
    <cellStyle name="Normal 2 2 2 2 2 2 2 2 2 2 2 2 9 11" xfId="28887"/>
    <cellStyle name="Normal 2 2 2 2 2 2 2 2 2 2 2 2 9 12" xfId="28888"/>
    <cellStyle name="Normal 2 2 2 2 2 2 2 2 2 2 2 2 9 13" xfId="28889"/>
    <cellStyle name="Normal 2 2 2 2 2 2 2 2 2 2 2 2 9 14" xfId="28890"/>
    <cellStyle name="Normal 2 2 2 2 2 2 2 2 2 2 2 2 9 15" xfId="28891"/>
    <cellStyle name="Normal 2 2 2 2 2 2 2 2 2 2 2 2 9 16" xfId="28892"/>
    <cellStyle name="Normal 2 2 2 2 2 2 2 2 2 2 2 2 9 17" xfId="28893"/>
    <cellStyle name="Normal 2 2 2 2 2 2 2 2 2 2 2 2 9 18" xfId="28894"/>
    <cellStyle name="Normal 2 2 2 2 2 2 2 2 2 2 2 2 9 19" xfId="28895"/>
    <cellStyle name="Normal 2 2 2 2 2 2 2 2 2 2 2 2 9 2" xfId="28896"/>
    <cellStyle name="Normal 2 2 2 2 2 2 2 2 2 2 2 2 9 20" xfId="28897"/>
    <cellStyle name="Normal 2 2 2 2 2 2 2 2 2 2 2 2 9 21" xfId="28898"/>
    <cellStyle name="Normal 2 2 2 2 2 2 2 2 2 2 2 2 9 22" xfId="28899"/>
    <cellStyle name="Normal 2 2 2 2 2 2 2 2 2 2 2 2 9 3" xfId="28900"/>
    <cellStyle name="Normal 2 2 2 2 2 2 2 2 2 2 2 2 9 4" xfId="28901"/>
    <cellStyle name="Normal 2 2 2 2 2 2 2 2 2 2 2 2 9 5" xfId="28902"/>
    <cellStyle name="Normal 2 2 2 2 2 2 2 2 2 2 2 2 9 6" xfId="28903"/>
    <cellStyle name="Normal 2 2 2 2 2 2 2 2 2 2 2 2 9 7" xfId="28904"/>
    <cellStyle name="Normal 2 2 2 2 2 2 2 2 2 2 2 2 9 8" xfId="28905"/>
    <cellStyle name="Normal 2 2 2 2 2 2 2 2 2 2 2 2 9 9" xfId="28906"/>
    <cellStyle name="Normal 2 2 2 2 2 2 2 2 2 2 2 20" xfId="28907"/>
    <cellStyle name="Normal 2 2 2 2 2 2 2 2 2 2 2 21" xfId="28908"/>
    <cellStyle name="Normal 2 2 2 2 2 2 2 2 2 2 2 22" xfId="28909"/>
    <cellStyle name="Normal 2 2 2 2 2 2 2 2 2 2 2 23" xfId="28910"/>
    <cellStyle name="Normal 2 2 2 2 2 2 2 2 2 2 2 24" xfId="28911"/>
    <cellStyle name="Normal 2 2 2 2 2 2 2 2 2 2 2 25" xfId="28912"/>
    <cellStyle name="Normal 2 2 2 2 2 2 2 2 2 2 2 26" xfId="28913"/>
    <cellStyle name="Normal 2 2 2 2 2 2 2 2 2 2 2 27" xfId="28914"/>
    <cellStyle name="Normal 2 2 2 2 2 2 2 2 2 2 2 28" xfId="28915"/>
    <cellStyle name="Normal 2 2 2 2 2 2 2 2 2 2 2 29" xfId="28916"/>
    <cellStyle name="Normal 2 2 2 2 2 2 2 2 2 2 2 3" xfId="28917"/>
    <cellStyle name="Normal 2 2 2 2 2 2 2 2 2 2 2 30" xfId="28918"/>
    <cellStyle name="Normal 2 2 2 2 2 2 2 2 2 2 2 31" xfId="28919"/>
    <cellStyle name="Normal 2 2 2 2 2 2 2 2 2 2 2 32" xfId="28920"/>
    <cellStyle name="Normal 2 2 2 2 2 2 2 2 2 2 2 33" xfId="28921"/>
    <cellStyle name="Normal 2 2 2 2 2 2 2 2 2 2 2 34" xfId="28922"/>
    <cellStyle name="Normal 2 2 2 2 2 2 2 2 2 2 2 35" xfId="28923"/>
    <cellStyle name="Normal 2 2 2 2 2 2 2 2 2 2 2 36" xfId="28924"/>
    <cellStyle name="Normal 2 2 2 2 2 2 2 2 2 2 2 37" xfId="28925"/>
    <cellStyle name="Normal 2 2 2 2 2 2 2 2 2 2 2 38" xfId="28926"/>
    <cellStyle name="Normal 2 2 2 2 2 2 2 2 2 2 2 39" xfId="28927"/>
    <cellStyle name="Normal 2 2 2 2 2 2 2 2 2 2 2 4" xfId="28928"/>
    <cellStyle name="Normal 2 2 2 2 2 2 2 2 2 2 2 40" xfId="28929"/>
    <cellStyle name="Normal 2 2 2 2 2 2 2 2 2 2 2 41" xfId="28930"/>
    <cellStyle name="Normal 2 2 2 2 2 2 2 2 2 2 2 42" xfId="28931"/>
    <cellStyle name="Normal 2 2 2 2 2 2 2 2 2 2 2 43" xfId="28932"/>
    <cellStyle name="Normal 2 2 2 2 2 2 2 2 2 2 2 44" xfId="28933"/>
    <cellStyle name="Normal 2 2 2 2 2 2 2 2 2 2 2 45" xfId="28934"/>
    <cellStyle name="Normal 2 2 2 2 2 2 2 2 2 2 2 46" xfId="28935"/>
    <cellStyle name="Normal 2 2 2 2 2 2 2 2 2 2 2 47" xfId="28936"/>
    <cellStyle name="Normal 2 2 2 2 2 2 2 2 2 2 2 48" xfId="28937"/>
    <cellStyle name="Normal 2 2 2 2 2 2 2 2 2 2 2 49" xfId="28938"/>
    <cellStyle name="Normal 2 2 2 2 2 2 2 2 2 2 2 5" xfId="28939"/>
    <cellStyle name="Normal 2 2 2 2 2 2 2 2 2 2 2 50" xfId="28940"/>
    <cellStyle name="Normal 2 2 2 2 2 2 2 2 2 2 2 51" xfId="28941"/>
    <cellStyle name="Normal 2 2 2 2 2 2 2 2 2 2 2 51 10" xfId="28942"/>
    <cellStyle name="Normal 2 2 2 2 2 2 2 2 2 2 2 51 11" xfId="28943"/>
    <cellStyle name="Normal 2 2 2 2 2 2 2 2 2 2 2 51 12" xfId="28944"/>
    <cellStyle name="Normal 2 2 2 2 2 2 2 2 2 2 2 51 13" xfId="28945"/>
    <cellStyle name="Normal 2 2 2 2 2 2 2 2 2 2 2 51 14" xfId="28946"/>
    <cellStyle name="Normal 2 2 2 2 2 2 2 2 2 2 2 51 15" xfId="28947"/>
    <cellStyle name="Normal 2 2 2 2 2 2 2 2 2 2 2 51 16" xfId="28948"/>
    <cellStyle name="Normal 2 2 2 2 2 2 2 2 2 2 2 51 17" xfId="28949"/>
    <cellStyle name="Normal 2 2 2 2 2 2 2 2 2 2 2 51 18" xfId="28950"/>
    <cellStyle name="Normal 2 2 2 2 2 2 2 2 2 2 2 51 19" xfId="28951"/>
    <cellStyle name="Normal 2 2 2 2 2 2 2 2 2 2 2 51 2" xfId="28952"/>
    <cellStyle name="Normal 2 2 2 2 2 2 2 2 2 2 2 51 2 2" xfId="28953"/>
    <cellStyle name="Normal 2 2 2 2 2 2 2 2 2 2 2 51 20" xfId="28954"/>
    <cellStyle name="Normal 2 2 2 2 2 2 2 2 2 2 2 51 21" xfId="28955"/>
    <cellStyle name="Normal 2 2 2 2 2 2 2 2 2 2 2 51 22" xfId="28956"/>
    <cellStyle name="Normal 2 2 2 2 2 2 2 2 2 2 2 51 23" xfId="28957"/>
    <cellStyle name="Normal 2 2 2 2 2 2 2 2 2 2 2 51 24" xfId="28958"/>
    <cellStyle name="Normal 2 2 2 2 2 2 2 2 2 2 2 51 3" xfId="28959"/>
    <cellStyle name="Normal 2 2 2 2 2 2 2 2 2 2 2 51 4" xfId="28960"/>
    <cellStyle name="Normal 2 2 2 2 2 2 2 2 2 2 2 51 5" xfId="28961"/>
    <cellStyle name="Normal 2 2 2 2 2 2 2 2 2 2 2 51 6" xfId="28962"/>
    <cellStyle name="Normal 2 2 2 2 2 2 2 2 2 2 2 51 7" xfId="28963"/>
    <cellStyle name="Normal 2 2 2 2 2 2 2 2 2 2 2 51 8" xfId="28964"/>
    <cellStyle name="Normal 2 2 2 2 2 2 2 2 2 2 2 51 9" xfId="28965"/>
    <cellStyle name="Normal 2 2 2 2 2 2 2 2 2 2 2 52" xfId="28966"/>
    <cellStyle name="Normal 2 2 2 2 2 2 2 2 2 2 2 52 10" xfId="28967"/>
    <cellStyle name="Normal 2 2 2 2 2 2 2 2 2 2 2 52 11" xfId="28968"/>
    <cellStyle name="Normal 2 2 2 2 2 2 2 2 2 2 2 52 12" xfId="28969"/>
    <cellStyle name="Normal 2 2 2 2 2 2 2 2 2 2 2 52 13" xfId="28970"/>
    <cellStyle name="Normal 2 2 2 2 2 2 2 2 2 2 2 52 14" xfId="28971"/>
    <cellStyle name="Normal 2 2 2 2 2 2 2 2 2 2 2 52 15" xfId="28972"/>
    <cellStyle name="Normal 2 2 2 2 2 2 2 2 2 2 2 52 16" xfId="28973"/>
    <cellStyle name="Normal 2 2 2 2 2 2 2 2 2 2 2 52 17" xfId="28974"/>
    <cellStyle name="Normal 2 2 2 2 2 2 2 2 2 2 2 52 18" xfId="28975"/>
    <cellStyle name="Normal 2 2 2 2 2 2 2 2 2 2 2 52 19" xfId="28976"/>
    <cellStyle name="Normal 2 2 2 2 2 2 2 2 2 2 2 52 2" xfId="28977"/>
    <cellStyle name="Normal 2 2 2 2 2 2 2 2 2 2 2 52 20" xfId="28978"/>
    <cellStyle name="Normal 2 2 2 2 2 2 2 2 2 2 2 52 21" xfId="28979"/>
    <cellStyle name="Normal 2 2 2 2 2 2 2 2 2 2 2 52 22" xfId="28980"/>
    <cellStyle name="Normal 2 2 2 2 2 2 2 2 2 2 2 52 3" xfId="28981"/>
    <cellStyle name="Normal 2 2 2 2 2 2 2 2 2 2 2 52 4" xfId="28982"/>
    <cellStyle name="Normal 2 2 2 2 2 2 2 2 2 2 2 52 5" xfId="28983"/>
    <cellStyle name="Normal 2 2 2 2 2 2 2 2 2 2 2 52 6" xfId="28984"/>
    <cellStyle name="Normal 2 2 2 2 2 2 2 2 2 2 2 52 7" xfId="28985"/>
    <cellStyle name="Normal 2 2 2 2 2 2 2 2 2 2 2 52 8" xfId="28986"/>
    <cellStyle name="Normal 2 2 2 2 2 2 2 2 2 2 2 52 9" xfId="28987"/>
    <cellStyle name="Normal 2 2 2 2 2 2 2 2 2 2 2 6" xfId="28988"/>
    <cellStyle name="Normal 2 2 2 2 2 2 2 2 2 2 2 7" xfId="28989"/>
    <cellStyle name="Normal 2 2 2 2 2 2 2 2 2 2 2 8" xfId="28990"/>
    <cellStyle name="Normal 2 2 2 2 2 2 2 2 2 2 2 9" xfId="28991"/>
    <cellStyle name="Normal 2 2 2 2 2 2 2 2 2 2 20" xfId="28992"/>
    <cellStyle name="Normal 2 2 2 2 2 2 2 2 2 2 20 10" xfId="28993"/>
    <cellStyle name="Normal 2 2 2 2 2 2 2 2 2 2 20 11" xfId="28994"/>
    <cellStyle name="Normal 2 2 2 2 2 2 2 2 2 2 20 12" xfId="28995"/>
    <cellStyle name="Normal 2 2 2 2 2 2 2 2 2 2 20 13" xfId="28996"/>
    <cellStyle name="Normal 2 2 2 2 2 2 2 2 2 2 20 14" xfId="28997"/>
    <cellStyle name="Normal 2 2 2 2 2 2 2 2 2 2 20 15" xfId="28998"/>
    <cellStyle name="Normal 2 2 2 2 2 2 2 2 2 2 20 16" xfId="28999"/>
    <cellStyle name="Normal 2 2 2 2 2 2 2 2 2 2 20 17" xfId="29000"/>
    <cellStyle name="Normal 2 2 2 2 2 2 2 2 2 2 20 18" xfId="29001"/>
    <cellStyle name="Normal 2 2 2 2 2 2 2 2 2 2 20 19" xfId="29002"/>
    <cellStyle name="Normal 2 2 2 2 2 2 2 2 2 2 20 2" xfId="29003"/>
    <cellStyle name="Normal 2 2 2 2 2 2 2 2 2 2 20 20" xfId="29004"/>
    <cellStyle name="Normal 2 2 2 2 2 2 2 2 2 2 20 21" xfId="29005"/>
    <cellStyle name="Normal 2 2 2 2 2 2 2 2 2 2 20 22" xfId="29006"/>
    <cellStyle name="Normal 2 2 2 2 2 2 2 2 2 2 20 3" xfId="29007"/>
    <cellStyle name="Normal 2 2 2 2 2 2 2 2 2 2 20 4" xfId="29008"/>
    <cellStyle name="Normal 2 2 2 2 2 2 2 2 2 2 20 5" xfId="29009"/>
    <cellStyle name="Normal 2 2 2 2 2 2 2 2 2 2 20 6" xfId="29010"/>
    <cellStyle name="Normal 2 2 2 2 2 2 2 2 2 2 20 7" xfId="29011"/>
    <cellStyle name="Normal 2 2 2 2 2 2 2 2 2 2 20 8" xfId="29012"/>
    <cellStyle name="Normal 2 2 2 2 2 2 2 2 2 2 20 9" xfId="29013"/>
    <cellStyle name="Normal 2 2 2 2 2 2 2 2 2 2 21" xfId="29014"/>
    <cellStyle name="Normal 2 2 2 2 2 2 2 2 2 2 21 10" xfId="29015"/>
    <cellStyle name="Normal 2 2 2 2 2 2 2 2 2 2 21 11" xfId="29016"/>
    <cellStyle name="Normal 2 2 2 2 2 2 2 2 2 2 21 12" xfId="29017"/>
    <cellStyle name="Normal 2 2 2 2 2 2 2 2 2 2 21 13" xfId="29018"/>
    <cellStyle name="Normal 2 2 2 2 2 2 2 2 2 2 21 14" xfId="29019"/>
    <cellStyle name="Normal 2 2 2 2 2 2 2 2 2 2 21 15" xfId="29020"/>
    <cellStyle name="Normal 2 2 2 2 2 2 2 2 2 2 21 16" xfId="29021"/>
    <cellStyle name="Normal 2 2 2 2 2 2 2 2 2 2 21 17" xfId="29022"/>
    <cellStyle name="Normal 2 2 2 2 2 2 2 2 2 2 21 18" xfId="29023"/>
    <cellStyle name="Normal 2 2 2 2 2 2 2 2 2 2 21 19" xfId="29024"/>
    <cellStyle name="Normal 2 2 2 2 2 2 2 2 2 2 21 2" xfId="29025"/>
    <cellStyle name="Normal 2 2 2 2 2 2 2 2 2 2 21 20" xfId="29026"/>
    <cellStyle name="Normal 2 2 2 2 2 2 2 2 2 2 21 21" xfId="29027"/>
    <cellStyle name="Normal 2 2 2 2 2 2 2 2 2 2 21 22" xfId="29028"/>
    <cellStyle name="Normal 2 2 2 2 2 2 2 2 2 2 21 3" xfId="29029"/>
    <cellStyle name="Normal 2 2 2 2 2 2 2 2 2 2 21 4" xfId="29030"/>
    <cellStyle name="Normal 2 2 2 2 2 2 2 2 2 2 21 5" xfId="29031"/>
    <cellStyle name="Normal 2 2 2 2 2 2 2 2 2 2 21 6" xfId="29032"/>
    <cellStyle name="Normal 2 2 2 2 2 2 2 2 2 2 21 7" xfId="29033"/>
    <cellStyle name="Normal 2 2 2 2 2 2 2 2 2 2 21 8" xfId="29034"/>
    <cellStyle name="Normal 2 2 2 2 2 2 2 2 2 2 21 9" xfId="29035"/>
    <cellStyle name="Normal 2 2 2 2 2 2 2 2 2 2 22" xfId="29036"/>
    <cellStyle name="Normal 2 2 2 2 2 2 2 2 2 2 22 10" xfId="29037"/>
    <cellStyle name="Normal 2 2 2 2 2 2 2 2 2 2 22 11" xfId="29038"/>
    <cellStyle name="Normal 2 2 2 2 2 2 2 2 2 2 22 12" xfId="29039"/>
    <cellStyle name="Normal 2 2 2 2 2 2 2 2 2 2 22 13" xfId="29040"/>
    <cellStyle name="Normal 2 2 2 2 2 2 2 2 2 2 22 14" xfId="29041"/>
    <cellStyle name="Normal 2 2 2 2 2 2 2 2 2 2 22 15" xfId="29042"/>
    <cellStyle name="Normal 2 2 2 2 2 2 2 2 2 2 22 16" xfId="29043"/>
    <cellStyle name="Normal 2 2 2 2 2 2 2 2 2 2 22 17" xfId="29044"/>
    <cellStyle name="Normal 2 2 2 2 2 2 2 2 2 2 22 18" xfId="29045"/>
    <cellStyle name="Normal 2 2 2 2 2 2 2 2 2 2 22 19" xfId="29046"/>
    <cellStyle name="Normal 2 2 2 2 2 2 2 2 2 2 22 2" xfId="29047"/>
    <cellStyle name="Normal 2 2 2 2 2 2 2 2 2 2 22 20" xfId="29048"/>
    <cellStyle name="Normal 2 2 2 2 2 2 2 2 2 2 22 21" xfId="29049"/>
    <cellStyle name="Normal 2 2 2 2 2 2 2 2 2 2 22 22" xfId="29050"/>
    <cellStyle name="Normal 2 2 2 2 2 2 2 2 2 2 22 3" xfId="29051"/>
    <cellStyle name="Normal 2 2 2 2 2 2 2 2 2 2 22 4" xfId="29052"/>
    <cellStyle name="Normal 2 2 2 2 2 2 2 2 2 2 22 5" xfId="29053"/>
    <cellStyle name="Normal 2 2 2 2 2 2 2 2 2 2 22 6" xfId="29054"/>
    <cellStyle name="Normal 2 2 2 2 2 2 2 2 2 2 22 7" xfId="29055"/>
    <cellStyle name="Normal 2 2 2 2 2 2 2 2 2 2 22 8" xfId="29056"/>
    <cellStyle name="Normal 2 2 2 2 2 2 2 2 2 2 22 9" xfId="29057"/>
    <cellStyle name="Normal 2 2 2 2 2 2 2 2 2 2 23" xfId="29058"/>
    <cellStyle name="Normal 2 2 2 2 2 2 2 2 2 2 23 10" xfId="29059"/>
    <cellStyle name="Normal 2 2 2 2 2 2 2 2 2 2 23 11" xfId="29060"/>
    <cellStyle name="Normal 2 2 2 2 2 2 2 2 2 2 23 12" xfId="29061"/>
    <cellStyle name="Normal 2 2 2 2 2 2 2 2 2 2 23 13" xfId="29062"/>
    <cellStyle name="Normal 2 2 2 2 2 2 2 2 2 2 23 14" xfId="29063"/>
    <cellStyle name="Normal 2 2 2 2 2 2 2 2 2 2 23 15" xfId="29064"/>
    <cellStyle name="Normal 2 2 2 2 2 2 2 2 2 2 23 16" xfId="29065"/>
    <cellStyle name="Normal 2 2 2 2 2 2 2 2 2 2 23 17" xfId="29066"/>
    <cellStyle name="Normal 2 2 2 2 2 2 2 2 2 2 23 18" xfId="29067"/>
    <cellStyle name="Normal 2 2 2 2 2 2 2 2 2 2 23 19" xfId="29068"/>
    <cellStyle name="Normal 2 2 2 2 2 2 2 2 2 2 23 2" xfId="29069"/>
    <cellStyle name="Normal 2 2 2 2 2 2 2 2 2 2 23 20" xfId="29070"/>
    <cellStyle name="Normal 2 2 2 2 2 2 2 2 2 2 23 21" xfId="29071"/>
    <cellStyle name="Normal 2 2 2 2 2 2 2 2 2 2 23 22" xfId="29072"/>
    <cellStyle name="Normal 2 2 2 2 2 2 2 2 2 2 23 3" xfId="29073"/>
    <cellStyle name="Normal 2 2 2 2 2 2 2 2 2 2 23 4" xfId="29074"/>
    <cellStyle name="Normal 2 2 2 2 2 2 2 2 2 2 23 5" xfId="29075"/>
    <cellStyle name="Normal 2 2 2 2 2 2 2 2 2 2 23 6" xfId="29076"/>
    <cellStyle name="Normal 2 2 2 2 2 2 2 2 2 2 23 7" xfId="29077"/>
    <cellStyle name="Normal 2 2 2 2 2 2 2 2 2 2 23 8" xfId="29078"/>
    <cellStyle name="Normal 2 2 2 2 2 2 2 2 2 2 23 9" xfId="29079"/>
    <cellStyle name="Normal 2 2 2 2 2 2 2 2 2 2 24" xfId="29080"/>
    <cellStyle name="Normal 2 2 2 2 2 2 2 2 2 2 24 10" xfId="29081"/>
    <cellStyle name="Normal 2 2 2 2 2 2 2 2 2 2 24 11" xfId="29082"/>
    <cellStyle name="Normal 2 2 2 2 2 2 2 2 2 2 24 12" xfId="29083"/>
    <cellStyle name="Normal 2 2 2 2 2 2 2 2 2 2 24 13" xfId="29084"/>
    <cellStyle name="Normal 2 2 2 2 2 2 2 2 2 2 24 14" xfId="29085"/>
    <cellStyle name="Normal 2 2 2 2 2 2 2 2 2 2 24 15" xfId="29086"/>
    <cellStyle name="Normal 2 2 2 2 2 2 2 2 2 2 24 16" xfId="29087"/>
    <cellStyle name="Normal 2 2 2 2 2 2 2 2 2 2 24 17" xfId="29088"/>
    <cellStyle name="Normal 2 2 2 2 2 2 2 2 2 2 24 18" xfId="29089"/>
    <cellStyle name="Normal 2 2 2 2 2 2 2 2 2 2 24 19" xfId="29090"/>
    <cellStyle name="Normal 2 2 2 2 2 2 2 2 2 2 24 2" xfId="29091"/>
    <cellStyle name="Normal 2 2 2 2 2 2 2 2 2 2 24 20" xfId="29092"/>
    <cellStyle name="Normal 2 2 2 2 2 2 2 2 2 2 24 21" xfId="29093"/>
    <cellStyle name="Normal 2 2 2 2 2 2 2 2 2 2 24 22" xfId="29094"/>
    <cellStyle name="Normal 2 2 2 2 2 2 2 2 2 2 24 3" xfId="29095"/>
    <cellStyle name="Normal 2 2 2 2 2 2 2 2 2 2 24 4" xfId="29096"/>
    <cellStyle name="Normal 2 2 2 2 2 2 2 2 2 2 24 5" xfId="29097"/>
    <cellStyle name="Normal 2 2 2 2 2 2 2 2 2 2 24 6" xfId="29098"/>
    <cellStyle name="Normal 2 2 2 2 2 2 2 2 2 2 24 7" xfId="29099"/>
    <cellStyle name="Normal 2 2 2 2 2 2 2 2 2 2 24 8" xfId="29100"/>
    <cellStyle name="Normal 2 2 2 2 2 2 2 2 2 2 24 9" xfId="29101"/>
    <cellStyle name="Normal 2 2 2 2 2 2 2 2 2 2 25" xfId="29102"/>
    <cellStyle name="Normal 2 2 2 2 2 2 2 2 2 2 25 10" xfId="29103"/>
    <cellStyle name="Normal 2 2 2 2 2 2 2 2 2 2 25 11" xfId="29104"/>
    <cellStyle name="Normal 2 2 2 2 2 2 2 2 2 2 25 12" xfId="29105"/>
    <cellStyle name="Normal 2 2 2 2 2 2 2 2 2 2 25 13" xfId="29106"/>
    <cellStyle name="Normal 2 2 2 2 2 2 2 2 2 2 25 14" xfId="29107"/>
    <cellStyle name="Normal 2 2 2 2 2 2 2 2 2 2 25 15" xfId="29108"/>
    <cellStyle name="Normal 2 2 2 2 2 2 2 2 2 2 25 16" xfId="29109"/>
    <cellStyle name="Normal 2 2 2 2 2 2 2 2 2 2 25 17" xfId="29110"/>
    <cellStyle name="Normal 2 2 2 2 2 2 2 2 2 2 25 18" xfId="29111"/>
    <cellStyle name="Normal 2 2 2 2 2 2 2 2 2 2 25 19" xfId="29112"/>
    <cellStyle name="Normal 2 2 2 2 2 2 2 2 2 2 25 2" xfId="29113"/>
    <cellStyle name="Normal 2 2 2 2 2 2 2 2 2 2 25 20" xfId="29114"/>
    <cellStyle name="Normal 2 2 2 2 2 2 2 2 2 2 25 21" xfId="29115"/>
    <cellStyle name="Normal 2 2 2 2 2 2 2 2 2 2 25 22" xfId="29116"/>
    <cellStyle name="Normal 2 2 2 2 2 2 2 2 2 2 25 3" xfId="29117"/>
    <cellStyle name="Normal 2 2 2 2 2 2 2 2 2 2 25 4" xfId="29118"/>
    <cellStyle name="Normal 2 2 2 2 2 2 2 2 2 2 25 5" xfId="29119"/>
    <cellStyle name="Normal 2 2 2 2 2 2 2 2 2 2 25 6" xfId="29120"/>
    <cellStyle name="Normal 2 2 2 2 2 2 2 2 2 2 25 7" xfId="29121"/>
    <cellStyle name="Normal 2 2 2 2 2 2 2 2 2 2 25 8" xfId="29122"/>
    <cellStyle name="Normal 2 2 2 2 2 2 2 2 2 2 25 9" xfId="29123"/>
    <cellStyle name="Normal 2 2 2 2 2 2 2 2 2 2 26" xfId="29124"/>
    <cellStyle name="Normal 2 2 2 2 2 2 2 2 2 2 26 10" xfId="29125"/>
    <cellStyle name="Normal 2 2 2 2 2 2 2 2 2 2 26 11" xfId="29126"/>
    <cellStyle name="Normal 2 2 2 2 2 2 2 2 2 2 26 12" xfId="29127"/>
    <cellStyle name="Normal 2 2 2 2 2 2 2 2 2 2 26 13" xfId="29128"/>
    <cellStyle name="Normal 2 2 2 2 2 2 2 2 2 2 26 14" xfId="29129"/>
    <cellStyle name="Normal 2 2 2 2 2 2 2 2 2 2 26 15" xfId="29130"/>
    <cellStyle name="Normal 2 2 2 2 2 2 2 2 2 2 26 16" xfId="29131"/>
    <cellStyle name="Normal 2 2 2 2 2 2 2 2 2 2 26 17" xfId="29132"/>
    <cellStyle name="Normal 2 2 2 2 2 2 2 2 2 2 26 18" xfId="29133"/>
    <cellStyle name="Normal 2 2 2 2 2 2 2 2 2 2 26 19" xfId="29134"/>
    <cellStyle name="Normal 2 2 2 2 2 2 2 2 2 2 26 2" xfId="29135"/>
    <cellStyle name="Normal 2 2 2 2 2 2 2 2 2 2 26 20" xfId="29136"/>
    <cellStyle name="Normal 2 2 2 2 2 2 2 2 2 2 26 21" xfId="29137"/>
    <cellStyle name="Normal 2 2 2 2 2 2 2 2 2 2 26 22" xfId="29138"/>
    <cellStyle name="Normal 2 2 2 2 2 2 2 2 2 2 26 3" xfId="29139"/>
    <cellStyle name="Normal 2 2 2 2 2 2 2 2 2 2 26 4" xfId="29140"/>
    <cellStyle name="Normal 2 2 2 2 2 2 2 2 2 2 26 5" xfId="29141"/>
    <cellStyle name="Normal 2 2 2 2 2 2 2 2 2 2 26 6" xfId="29142"/>
    <cellStyle name="Normal 2 2 2 2 2 2 2 2 2 2 26 7" xfId="29143"/>
    <cellStyle name="Normal 2 2 2 2 2 2 2 2 2 2 26 8" xfId="29144"/>
    <cellStyle name="Normal 2 2 2 2 2 2 2 2 2 2 26 9" xfId="29145"/>
    <cellStyle name="Normal 2 2 2 2 2 2 2 2 2 2 27" xfId="29146"/>
    <cellStyle name="Normal 2 2 2 2 2 2 2 2 2 2 27 10" xfId="29147"/>
    <cellStyle name="Normal 2 2 2 2 2 2 2 2 2 2 27 11" xfId="29148"/>
    <cellStyle name="Normal 2 2 2 2 2 2 2 2 2 2 27 12" xfId="29149"/>
    <cellStyle name="Normal 2 2 2 2 2 2 2 2 2 2 27 13" xfId="29150"/>
    <cellStyle name="Normal 2 2 2 2 2 2 2 2 2 2 27 14" xfId="29151"/>
    <cellStyle name="Normal 2 2 2 2 2 2 2 2 2 2 27 15" xfId="29152"/>
    <cellStyle name="Normal 2 2 2 2 2 2 2 2 2 2 27 16" xfId="29153"/>
    <cellStyle name="Normal 2 2 2 2 2 2 2 2 2 2 27 17" xfId="29154"/>
    <cellStyle name="Normal 2 2 2 2 2 2 2 2 2 2 27 18" xfId="29155"/>
    <cellStyle name="Normal 2 2 2 2 2 2 2 2 2 2 27 19" xfId="29156"/>
    <cellStyle name="Normal 2 2 2 2 2 2 2 2 2 2 27 2" xfId="29157"/>
    <cellStyle name="Normal 2 2 2 2 2 2 2 2 2 2 27 20" xfId="29158"/>
    <cellStyle name="Normal 2 2 2 2 2 2 2 2 2 2 27 21" xfId="29159"/>
    <cellStyle name="Normal 2 2 2 2 2 2 2 2 2 2 27 22" xfId="29160"/>
    <cellStyle name="Normal 2 2 2 2 2 2 2 2 2 2 27 3" xfId="29161"/>
    <cellStyle name="Normal 2 2 2 2 2 2 2 2 2 2 27 4" xfId="29162"/>
    <cellStyle name="Normal 2 2 2 2 2 2 2 2 2 2 27 5" xfId="29163"/>
    <cellStyle name="Normal 2 2 2 2 2 2 2 2 2 2 27 6" xfId="29164"/>
    <cellStyle name="Normal 2 2 2 2 2 2 2 2 2 2 27 7" xfId="29165"/>
    <cellStyle name="Normal 2 2 2 2 2 2 2 2 2 2 27 8" xfId="29166"/>
    <cellStyle name="Normal 2 2 2 2 2 2 2 2 2 2 27 9" xfId="29167"/>
    <cellStyle name="Normal 2 2 2 2 2 2 2 2 2 2 28" xfId="29168"/>
    <cellStyle name="Normal 2 2 2 2 2 2 2 2 2 2 28 10" xfId="29169"/>
    <cellStyle name="Normal 2 2 2 2 2 2 2 2 2 2 28 11" xfId="29170"/>
    <cellStyle name="Normal 2 2 2 2 2 2 2 2 2 2 28 12" xfId="29171"/>
    <cellStyle name="Normal 2 2 2 2 2 2 2 2 2 2 28 13" xfId="29172"/>
    <cellStyle name="Normal 2 2 2 2 2 2 2 2 2 2 28 14" xfId="29173"/>
    <cellStyle name="Normal 2 2 2 2 2 2 2 2 2 2 28 15" xfId="29174"/>
    <cellStyle name="Normal 2 2 2 2 2 2 2 2 2 2 28 16" xfId="29175"/>
    <cellStyle name="Normal 2 2 2 2 2 2 2 2 2 2 28 17" xfId="29176"/>
    <cellStyle name="Normal 2 2 2 2 2 2 2 2 2 2 28 18" xfId="29177"/>
    <cellStyle name="Normal 2 2 2 2 2 2 2 2 2 2 28 19" xfId="29178"/>
    <cellStyle name="Normal 2 2 2 2 2 2 2 2 2 2 28 2" xfId="29179"/>
    <cellStyle name="Normal 2 2 2 2 2 2 2 2 2 2 28 20" xfId="29180"/>
    <cellStyle name="Normal 2 2 2 2 2 2 2 2 2 2 28 21" xfId="29181"/>
    <cellStyle name="Normal 2 2 2 2 2 2 2 2 2 2 28 22" xfId="29182"/>
    <cellStyle name="Normal 2 2 2 2 2 2 2 2 2 2 28 3" xfId="29183"/>
    <cellStyle name="Normal 2 2 2 2 2 2 2 2 2 2 28 4" xfId="29184"/>
    <cellStyle name="Normal 2 2 2 2 2 2 2 2 2 2 28 5" xfId="29185"/>
    <cellStyle name="Normal 2 2 2 2 2 2 2 2 2 2 28 6" xfId="29186"/>
    <cellStyle name="Normal 2 2 2 2 2 2 2 2 2 2 28 7" xfId="29187"/>
    <cellStyle name="Normal 2 2 2 2 2 2 2 2 2 2 28 8" xfId="29188"/>
    <cellStyle name="Normal 2 2 2 2 2 2 2 2 2 2 28 9" xfId="29189"/>
    <cellStyle name="Normal 2 2 2 2 2 2 2 2 2 2 29" xfId="29190"/>
    <cellStyle name="Normal 2 2 2 2 2 2 2 2 2 2 29 10" xfId="29191"/>
    <cellStyle name="Normal 2 2 2 2 2 2 2 2 2 2 29 11" xfId="29192"/>
    <cellStyle name="Normal 2 2 2 2 2 2 2 2 2 2 29 12" xfId="29193"/>
    <cellStyle name="Normal 2 2 2 2 2 2 2 2 2 2 29 13" xfId="29194"/>
    <cellStyle name="Normal 2 2 2 2 2 2 2 2 2 2 29 14" xfId="29195"/>
    <cellStyle name="Normal 2 2 2 2 2 2 2 2 2 2 29 15" xfId="29196"/>
    <cellStyle name="Normal 2 2 2 2 2 2 2 2 2 2 29 16" xfId="29197"/>
    <cellStyle name="Normal 2 2 2 2 2 2 2 2 2 2 29 17" xfId="29198"/>
    <cellStyle name="Normal 2 2 2 2 2 2 2 2 2 2 29 18" xfId="29199"/>
    <cellStyle name="Normal 2 2 2 2 2 2 2 2 2 2 29 19" xfId="29200"/>
    <cellStyle name="Normal 2 2 2 2 2 2 2 2 2 2 29 2" xfId="29201"/>
    <cellStyle name="Normal 2 2 2 2 2 2 2 2 2 2 29 20" xfId="29202"/>
    <cellStyle name="Normal 2 2 2 2 2 2 2 2 2 2 29 21" xfId="29203"/>
    <cellStyle name="Normal 2 2 2 2 2 2 2 2 2 2 29 22" xfId="29204"/>
    <cellStyle name="Normal 2 2 2 2 2 2 2 2 2 2 29 3" xfId="29205"/>
    <cellStyle name="Normal 2 2 2 2 2 2 2 2 2 2 29 4" xfId="29206"/>
    <cellStyle name="Normal 2 2 2 2 2 2 2 2 2 2 29 5" xfId="29207"/>
    <cellStyle name="Normal 2 2 2 2 2 2 2 2 2 2 29 6" xfId="29208"/>
    <cellStyle name="Normal 2 2 2 2 2 2 2 2 2 2 29 7" xfId="29209"/>
    <cellStyle name="Normal 2 2 2 2 2 2 2 2 2 2 29 8" xfId="29210"/>
    <cellStyle name="Normal 2 2 2 2 2 2 2 2 2 2 29 9" xfId="29211"/>
    <cellStyle name="Normal 2 2 2 2 2 2 2 2 2 2 3" xfId="29212"/>
    <cellStyle name="Normal 2 2 2 2 2 2 2 2 2 2 3 2" xfId="29213"/>
    <cellStyle name="Normal 2 2 2 2 2 2 2 2 2 2 3 2 10" xfId="29214"/>
    <cellStyle name="Normal 2 2 2 2 2 2 2 2 2 2 3 2 11" xfId="29215"/>
    <cellStyle name="Normal 2 2 2 2 2 2 2 2 2 2 3 2 12" xfId="29216"/>
    <cellStyle name="Normal 2 2 2 2 2 2 2 2 2 2 3 2 13" xfId="29217"/>
    <cellStyle name="Normal 2 2 2 2 2 2 2 2 2 2 3 2 14" xfId="29218"/>
    <cellStyle name="Normal 2 2 2 2 2 2 2 2 2 2 3 2 15" xfId="29219"/>
    <cellStyle name="Normal 2 2 2 2 2 2 2 2 2 2 3 2 16" xfId="29220"/>
    <cellStyle name="Normal 2 2 2 2 2 2 2 2 2 2 3 2 17" xfId="29221"/>
    <cellStyle name="Normal 2 2 2 2 2 2 2 2 2 2 3 2 18" xfId="29222"/>
    <cellStyle name="Normal 2 2 2 2 2 2 2 2 2 2 3 2 19" xfId="29223"/>
    <cellStyle name="Normal 2 2 2 2 2 2 2 2 2 2 3 2 2" xfId="29224"/>
    <cellStyle name="Normal 2 2 2 2 2 2 2 2 2 2 3 2 20" xfId="29225"/>
    <cellStyle name="Normal 2 2 2 2 2 2 2 2 2 2 3 2 21" xfId="29226"/>
    <cellStyle name="Normal 2 2 2 2 2 2 2 2 2 2 3 2 22" xfId="29227"/>
    <cellStyle name="Normal 2 2 2 2 2 2 2 2 2 2 3 2 3" xfId="29228"/>
    <cellStyle name="Normal 2 2 2 2 2 2 2 2 2 2 3 2 4" xfId="29229"/>
    <cellStyle name="Normal 2 2 2 2 2 2 2 2 2 2 3 2 5" xfId="29230"/>
    <cellStyle name="Normal 2 2 2 2 2 2 2 2 2 2 3 2 6" xfId="29231"/>
    <cellStyle name="Normal 2 2 2 2 2 2 2 2 2 2 3 2 7" xfId="29232"/>
    <cellStyle name="Normal 2 2 2 2 2 2 2 2 2 2 3 2 8" xfId="29233"/>
    <cellStyle name="Normal 2 2 2 2 2 2 2 2 2 2 3 2 9" xfId="29234"/>
    <cellStyle name="Normal 2 2 2 2 2 2 2 2 2 2 30" xfId="29235"/>
    <cellStyle name="Normal 2 2 2 2 2 2 2 2 2 2 30 10" xfId="29236"/>
    <cellStyle name="Normal 2 2 2 2 2 2 2 2 2 2 30 11" xfId="29237"/>
    <cellStyle name="Normal 2 2 2 2 2 2 2 2 2 2 30 12" xfId="29238"/>
    <cellStyle name="Normal 2 2 2 2 2 2 2 2 2 2 30 13" xfId="29239"/>
    <cellStyle name="Normal 2 2 2 2 2 2 2 2 2 2 30 14" xfId="29240"/>
    <cellStyle name="Normal 2 2 2 2 2 2 2 2 2 2 30 15" xfId="29241"/>
    <cellStyle name="Normal 2 2 2 2 2 2 2 2 2 2 30 16" xfId="29242"/>
    <cellStyle name="Normal 2 2 2 2 2 2 2 2 2 2 30 17" xfId="29243"/>
    <cellStyle name="Normal 2 2 2 2 2 2 2 2 2 2 30 18" xfId="29244"/>
    <cellStyle name="Normal 2 2 2 2 2 2 2 2 2 2 30 19" xfId="29245"/>
    <cellStyle name="Normal 2 2 2 2 2 2 2 2 2 2 30 2" xfId="29246"/>
    <cellStyle name="Normal 2 2 2 2 2 2 2 2 2 2 30 20" xfId="29247"/>
    <cellStyle name="Normal 2 2 2 2 2 2 2 2 2 2 30 21" xfId="29248"/>
    <cellStyle name="Normal 2 2 2 2 2 2 2 2 2 2 30 22" xfId="29249"/>
    <cellStyle name="Normal 2 2 2 2 2 2 2 2 2 2 30 3" xfId="29250"/>
    <cellStyle name="Normal 2 2 2 2 2 2 2 2 2 2 30 4" xfId="29251"/>
    <cellStyle name="Normal 2 2 2 2 2 2 2 2 2 2 30 5" xfId="29252"/>
    <cellStyle name="Normal 2 2 2 2 2 2 2 2 2 2 30 6" xfId="29253"/>
    <cellStyle name="Normal 2 2 2 2 2 2 2 2 2 2 30 7" xfId="29254"/>
    <cellStyle name="Normal 2 2 2 2 2 2 2 2 2 2 30 8" xfId="29255"/>
    <cellStyle name="Normal 2 2 2 2 2 2 2 2 2 2 30 9" xfId="29256"/>
    <cellStyle name="Normal 2 2 2 2 2 2 2 2 2 2 31" xfId="29257"/>
    <cellStyle name="Normal 2 2 2 2 2 2 2 2 2 2 31 10" xfId="29258"/>
    <cellStyle name="Normal 2 2 2 2 2 2 2 2 2 2 31 11" xfId="29259"/>
    <cellStyle name="Normal 2 2 2 2 2 2 2 2 2 2 31 12" xfId="29260"/>
    <cellStyle name="Normal 2 2 2 2 2 2 2 2 2 2 31 13" xfId="29261"/>
    <cellStyle name="Normal 2 2 2 2 2 2 2 2 2 2 31 14" xfId="29262"/>
    <cellStyle name="Normal 2 2 2 2 2 2 2 2 2 2 31 15" xfId="29263"/>
    <cellStyle name="Normal 2 2 2 2 2 2 2 2 2 2 31 16" xfId="29264"/>
    <cellStyle name="Normal 2 2 2 2 2 2 2 2 2 2 31 17" xfId="29265"/>
    <cellStyle name="Normal 2 2 2 2 2 2 2 2 2 2 31 18" xfId="29266"/>
    <cellStyle name="Normal 2 2 2 2 2 2 2 2 2 2 31 19" xfId="29267"/>
    <cellStyle name="Normal 2 2 2 2 2 2 2 2 2 2 31 2" xfId="29268"/>
    <cellStyle name="Normal 2 2 2 2 2 2 2 2 2 2 31 20" xfId="29269"/>
    <cellStyle name="Normal 2 2 2 2 2 2 2 2 2 2 31 21" xfId="29270"/>
    <cellStyle name="Normal 2 2 2 2 2 2 2 2 2 2 31 22" xfId="29271"/>
    <cellStyle name="Normal 2 2 2 2 2 2 2 2 2 2 31 3" xfId="29272"/>
    <cellStyle name="Normal 2 2 2 2 2 2 2 2 2 2 31 4" xfId="29273"/>
    <cellStyle name="Normal 2 2 2 2 2 2 2 2 2 2 31 5" xfId="29274"/>
    <cellStyle name="Normal 2 2 2 2 2 2 2 2 2 2 31 6" xfId="29275"/>
    <cellStyle name="Normal 2 2 2 2 2 2 2 2 2 2 31 7" xfId="29276"/>
    <cellStyle name="Normal 2 2 2 2 2 2 2 2 2 2 31 8" xfId="29277"/>
    <cellStyle name="Normal 2 2 2 2 2 2 2 2 2 2 31 9" xfId="29278"/>
    <cellStyle name="Normal 2 2 2 2 2 2 2 2 2 2 32" xfId="29279"/>
    <cellStyle name="Normal 2 2 2 2 2 2 2 2 2 2 32 10" xfId="29280"/>
    <cellStyle name="Normal 2 2 2 2 2 2 2 2 2 2 32 11" xfId="29281"/>
    <cellStyle name="Normal 2 2 2 2 2 2 2 2 2 2 32 12" xfId="29282"/>
    <cellStyle name="Normal 2 2 2 2 2 2 2 2 2 2 32 13" xfId="29283"/>
    <cellStyle name="Normal 2 2 2 2 2 2 2 2 2 2 32 14" xfId="29284"/>
    <cellStyle name="Normal 2 2 2 2 2 2 2 2 2 2 32 15" xfId="29285"/>
    <cellStyle name="Normal 2 2 2 2 2 2 2 2 2 2 32 16" xfId="29286"/>
    <cellStyle name="Normal 2 2 2 2 2 2 2 2 2 2 32 17" xfId="29287"/>
    <cellStyle name="Normal 2 2 2 2 2 2 2 2 2 2 32 18" xfId="29288"/>
    <cellStyle name="Normal 2 2 2 2 2 2 2 2 2 2 32 19" xfId="29289"/>
    <cellStyle name="Normal 2 2 2 2 2 2 2 2 2 2 32 2" xfId="29290"/>
    <cellStyle name="Normal 2 2 2 2 2 2 2 2 2 2 32 20" xfId="29291"/>
    <cellStyle name="Normal 2 2 2 2 2 2 2 2 2 2 32 21" xfId="29292"/>
    <cellStyle name="Normal 2 2 2 2 2 2 2 2 2 2 32 22" xfId="29293"/>
    <cellStyle name="Normal 2 2 2 2 2 2 2 2 2 2 32 3" xfId="29294"/>
    <cellStyle name="Normal 2 2 2 2 2 2 2 2 2 2 32 4" xfId="29295"/>
    <cellStyle name="Normal 2 2 2 2 2 2 2 2 2 2 32 5" xfId="29296"/>
    <cellStyle name="Normal 2 2 2 2 2 2 2 2 2 2 32 6" xfId="29297"/>
    <cellStyle name="Normal 2 2 2 2 2 2 2 2 2 2 32 7" xfId="29298"/>
    <cellStyle name="Normal 2 2 2 2 2 2 2 2 2 2 32 8" xfId="29299"/>
    <cellStyle name="Normal 2 2 2 2 2 2 2 2 2 2 32 9" xfId="29300"/>
    <cellStyle name="Normal 2 2 2 2 2 2 2 2 2 2 33" xfId="29301"/>
    <cellStyle name="Normal 2 2 2 2 2 2 2 2 2 2 33 10" xfId="29302"/>
    <cellStyle name="Normal 2 2 2 2 2 2 2 2 2 2 33 11" xfId="29303"/>
    <cellStyle name="Normal 2 2 2 2 2 2 2 2 2 2 33 12" xfId="29304"/>
    <cellStyle name="Normal 2 2 2 2 2 2 2 2 2 2 33 13" xfId="29305"/>
    <cellStyle name="Normal 2 2 2 2 2 2 2 2 2 2 33 14" xfId="29306"/>
    <cellStyle name="Normal 2 2 2 2 2 2 2 2 2 2 33 15" xfId="29307"/>
    <cellStyle name="Normal 2 2 2 2 2 2 2 2 2 2 33 16" xfId="29308"/>
    <cellStyle name="Normal 2 2 2 2 2 2 2 2 2 2 33 17" xfId="29309"/>
    <cellStyle name="Normal 2 2 2 2 2 2 2 2 2 2 33 18" xfId="29310"/>
    <cellStyle name="Normal 2 2 2 2 2 2 2 2 2 2 33 19" xfId="29311"/>
    <cellStyle name="Normal 2 2 2 2 2 2 2 2 2 2 33 2" xfId="29312"/>
    <cellStyle name="Normal 2 2 2 2 2 2 2 2 2 2 33 20" xfId="29313"/>
    <cellStyle name="Normal 2 2 2 2 2 2 2 2 2 2 33 21" xfId="29314"/>
    <cellStyle name="Normal 2 2 2 2 2 2 2 2 2 2 33 22" xfId="29315"/>
    <cellStyle name="Normal 2 2 2 2 2 2 2 2 2 2 33 3" xfId="29316"/>
    <cellStyle name="Normal 2 2 2 2 2 2 2 2 2 2 33 4" xfId="29317"/>
    <cellStyle name="Normal 2 2 2 2 2 2 2 2 2 2 33 5" xfId="29318"/>
    <cellStyle name="Normal 2 2 2 2 2 2 2 2 2 2 33 6" xfId="29319"/>
    <cellStyle name="Normal 2 2 2 2 2 2 2 2 2 2 33 7" xfId="29320"/>
    <cellStyle name="Normal 2 2 2 2 2 2 2 2 2 2 33 8" xfId="29321"/>
    <cellStyle name="Normal 2 2 2 2 2 2 2 2 2 2 33 9" xfId="29322"/>
    <cellStyle name="Normal 2 2 2 2 2 2 2 2 2 2 34" xfId="29323"/>
    <cellStyle name="Normal 2 2 2 2 2 2 2 2 2 2 34 10" xfId="29324"/>
    <cellStyle name="Normal 2 2 2 2 2 2 2 2 2 2 34 11" xfId="29325"/>
    <cellStyle name="Normal 2 2 2 2 2 2 2 2 2 2 34 12" xfId="29326"/>
    <cellStyle name="Normal 2 2 2 2 2 2 2 2 2 2 34 13" xfId="29327"/>
    <cellStyle name="Normal 2 2 2 2 2 2 2 2 2 2 34 14" xfId="29328"/>
    <cellStyle name="Normal 2 2 2 2 2 2 2 2 2 2 34 15" xfId="29329"/>
    <cellStyle name="Normal 2 2 2 2 2 2 2 2 2 2 34 16" xfId="29330"/>
    <cellStyle name="Normal 2 2 2 2 2 2 2 2 2 2 34 17" xfId="29331"/>
    <cellStyle name="Normal 2 2 2 2 2 2 2 2 2 2 34 18" xfId="29332"/>
    <cellStyle name="Normal 2 2 2 2 2 2 2 2 2 2 34 19" xfId="29333"/>
    <cellStyle name="Normal 2 2 2 2 2 2 2 2 2 2 34 2" xfId="29334"/>
    <cellStyle name="Normal 2 2 2 2 2 2 2 2 2 2 34 20" xfId="29335"/>
    <cellStyle name="Normal 2 2 2 2 2 2 2 2 2 2 34 21" xfId="29336"/>
    <cellStyle name="Normal 2 2 2 2 2 2 2 2 2 2 34 22" xfId="29337"/>
    <cellStyle name="Normal 2 2 2 2 2 2 2 2 2 2 34 3" xfId="29338"/>
    <cellStyle name="Normal 2 2 2 2 2 2 2 2 2 2 34 4" xfId="29339"/>
    <cellStyle name="Normal 2 2 2 2 2 2 2 2 2 2 34 5" xfId="29340"/>
    <cellStyle name="Normal 2 2 2 2 2 2 2 2 2 2 34 6" xfId="29341"/>
    <cellStyle name="Normal 2 2 2 2 2 2 2 2 2 2 34 7" xfId="29342"/>
    <cellStyle name="Normal 2 2 2 2 2 2 2 2 2 2 34 8" xfId="29343"/>
    <cellStyle name="Normal 2 2 2 2 2 2 2 2 2 2 34 9" xfId="29344"/>
    <cellStyle name="Normal 2 2 2 2 2 2 2 2 2 2 35" xfId="29345"/>
    <cellStyle name="Normal 2 2 2 2 2 2 2 2 2 2 35 10" xfId="29346"/>
    <cellStyle name="Normal 2 2 2 2 2 2 2 2 2 2 35 11" xfId="29347"/>
    <cellStyle name="Normal 2 2 2 2 2 2 2 2 2 2 35 12" xfId="29348"/>
    <cellStyle name="Normal 2 2 2 2 2 2 2 2 2 2 35 13" xfId="29349"/>
    <cellStyle name="Normal 2 2 2 2 2 2 2 2 2 2 35 14" xfId="29350"/>
    <cellStyle name="Normal 2 2 2 2 2 2 2 2 2 2 35 15" xfId="29351"/>
    <cellStyle name="Normal 2 2 2 2 2 2 2 2 2 2 35 16" xfId="29352"/>
    <cellStyle name="Normal 2 2 2 2 2 2 2 2 2 2 35 17" xfId="29353"/>
    <cellStyle name="Normal 2 2 2 2 2 2 2 2 2 2 35 18" xfId="29354"/>
    <cellStyle name="Normal 2 2 2 2 2 2 2 2 2 2 35 19" xfId="29355"/>
    <cellStyle name="Normal 2 2 2 2 2 2 2 2 2 2 35 2" xfId="29356"/>
    <cellStyle name="Normal 2 2 2 2 2 2 2 2 2 2 35 20" xfId="29357"/>
    <cellStyle name="Normal 2 2 2 2 2 2 2 2 2 2 35 21" xfId="29358"/>
    <cellStyle name="Normal 2 2 2 2 2 2 2 2 2 2 35 22" xfId="29359"/>
    <cellStyle name="Normal 2 2 2 2 2 2 2 2 2 2 35 3" xfId="29360"/>
    <cellStyle name="Normal 2 2 2 2 2 2 2 2 2 2 35 4" xfId="29361"/>
    <cellStyle name="Normal 2 2 2 2 2 2 2 2 2 2 35 5" xfId="29362"/>
    <cellStyle name="Normal 2 2 2 2 2 2 2 2 2 2 35 6" xfId="29363"/>
    <cellStyle name="Normal 2 2 2 2 2 2 2 2 2 2 35 7" xfId="29364"/>
    <cellStyle name="Normal 2 2 2 2 2 2 2 2 2 2 35 8" xfId="29365"/>
    <cellStyle name="Normal 2 2 2 2 2 2 2 2 2 2 35 9" xfId="29366"/>
    <cellStyle name="Normal 2 2 2 2 2 2 2 2 2 2 36" xfId="29367"/>
    <cellStyle name="Normal 2 2 2 2 2 2 2 2 2 2 36 10" xfId="29368"/>
    <cellStyle name="Normal 2 2 2 2 2 2 2 2 2 2 36 11" xfId="29369"/>
    <cellStyle name="Normal 2 2 2 2 2 2 2 2 2 2 36 12" xfId="29370"/>
    <cellStyle name="Normal 2 2 2 2 2 2 2 2 2 2 36 13" xfId="29371"/>
    <cellStyle name="Normal 2 2 2 2 2 2 2 2 2 2 36 14" xfId="29372"/>
    <cellStyle name="Normal 2 2 2 2 2 2 2 2 2 2 36 15" xfId="29373"/>
    <cellStyle name="Normal 2 2 2 2 2 2 2 2 2 2 36 16" xfId="29374"/>
    <cellStyle name="Normal 2 2 2 2 2 2 2 2 2 2 36 17" xfId="29375"/>
    <cellStyle name="Normal 2 2 2 2 2 2 2 2 2 2 36 18" xfId="29376"/>
    <cellStyle name="Normal 2 2 2 2 2 2 2 2 2 2 36 19" xfId="29377"/>
    <cellStyle name="Normal 2 2 2 2 2 2 2 2 2 2 36 2" xfId="29378"/>
    <cellStyle name="Normal 2 2 2 2 2 2 2 2 2 2 36 20" xfId="29379"/>
    <cellStyle name="Normal 2 2 2 2 2 2 2 2 2 2 36 21" xfId="29380"/>
    <cellStyle name="Normal 2 2 2 2 2 2 2 2 2 2 36 22" xfId="29381"/>
    <cellStyle name="Normal 2 2 2 2 2 2 2 2 2 2 36 3" xfId="29382"/>
    <cellStyle name="Normal 2 2 2 2 2 2 2 2 2 2 36 4" xfId="29383"/>
    <cellStyle name="Normal 2 2 2 2 2 2 2 2 2 2 36 5" xfId="29384"/>
    <cellStyle name="Normal 2 2 2 2 2 2 2 2 2 2 36 6" xfId="29385"/>
    <cellStyle name="Normal 2 2 2 2 2 2 2 2 2 2 36 7" xfId="29386"/>
    <cellStyle name="Normal 2 2 2 2 2 2 2 2 2 2 36 8" xfId="29387"/>
    <cellStyle name="Normal 2 2 2 2 2 2 2 2 2 2 36 9" xfId="29388"/>
    <cellStyle name="Normal 2 2 2 2 2 2 2 2 2 2 37" xfId="29389"/>
    <cellStyle name="Normal 2 2 2 2 2 2 2 2 2 2 37 10" xfId="29390"/>
    <cellStyle name="Normal 2 2 2 2 2 2 2 2 2 2 37 11" xfId="29391"/>
    <cellStyle name="Normal 2 2 2 2 2 2 2 2 2 2 37 12" xfId="29392"/>
    <cellStyle name="Normal 2 2 2 2 2 2 2 2 2 2 37 13" xfId="29393"/>
    <cellStyle name="Normal 2 2 2 2 2 2 2 2 2 2 37 14" xfId="29394"/>
    <cellStyle name="Normal 2 2 2 2 2 2 2 2 2 2 37 15" xfId="29395"/>
    <cellStyle name="Normal 2 2 2 2 2 2 2 2 2 2 37 16" xfId="29396"/>
    <cellStyle name="Normal 2 2 2 2 2 2 2 2 2 2 37 17" xfId="29397"/>
    <cellStyle name="Normal 2 2 2 2 2 2 2 2 2 2 37 18" xfId="29398"/>
    <cellStyle name="Normal 2 2 2 2 2 2 2 2 2 2 37 19" xfId="29399"/>
    <cellStyle name="Normal 2 2 2 2 2 2 2 2 2 2 37 2" xfId="29400"/>
    <cellStyle name="Normal 2 2 2 2 2 2 2 2 2 2 37 20" xfId="29401"/>
    <cellStyle name="Normal 2 2 2 2 2 2 2 2 2 2 37 21" xfId="29402"/>
    <cellStyle name="Normal 2 2 2 2 2 2 2 2 2 2 37 22" xfId="29403"/>
    <cellStyle name="Normal 2 2 2 2 2 2 2 2 2 2 37 3" xfId="29404"/>
    <cellStyle name="Normal 2 2 2 2 2 2 2 2 2 2 37 4" xfId="29405"/>
    <cellStyle name="Normal 2 2 2 2 2 2 2 2 2 2 37 5" xfId="29406"/>
    <cellStyle name="Normal 2 2 2 2 2 2 2 2 2 2 37 6" xfId="29407"/>
    <cellStyle name="Normal 2 2 2 2 2 2 2 2 2 2 37 7" xfId="29408"/>
    <cellStyle name="Normal 2 2 2 2 2 2 2 2 2 2 37 8" xfId="29409"/>
    <cellStyle name="Normal 2 2 2 2 2 2 2 2 2 2 37 9" xfId="29410"/>
    <cellStyle name="Normal 2 2 2 2 2 2 2 2 2 2 38" xfId="29411"/>
    <cellStyle name="Normal 2 2 2 2 2 2 2 2 2 2 38 10" xfId="29412"/>
    <cellStyle name="Normal 2 2 2 2 2 2 2 2 2 2 38 11" xfId="29413"/>
    <cellStyle name="Normal 2 2 2 2 2 2 2 2 2 2 38 12" xfId="29414"/>
    <cellStyle name="Normal 2 2 2 2 2 2 2 2 2 2 38 13" xfId="29415"/>
    <cellStyle name="Normal 2 2 2 2 2 2 2 2 2 2 38 14" xfId="29416"/>
    <cellStyle name="Normal 2 2 2 2 2 2 2 2 2 2 38 15" xfId="29417"/>
    <cellStyle name="Normal 2 2 2 2 2 2 2 2 2 2 38 16" xfId="29418"/>
    <cellStyle name="Normal 2 2 2 2 2 2 2 2 2 2 38 17" xfId="29419"/>
    <cellStyle name="Normal 2 2 2 2 2 2 2 2 2 2 38 18" xfId="29420"/>
    <cellStyle name="Normal 2 2 2 2 2 2 2 2 2 2 38 19" xfId="29421"/>
    <cellStyle name="Normal 2 2 2 2 2 2 2 2 2 2 38 2" xfId="29422"/>
    <cellStyle name="Normal 2 2 2 2 2 2 2 2 2 2 38 20" xfId="29423"/>
    <cellStyle name="Normal 2 2 2 2 2 2 2 2 2 2 38 21" xfId="29424"/>
    <cellStyle name="Normal 2 2 2 2 2 2 2 2 2 2 38 22" xfId="29425"/>
    <cellStyle name="Normal 2 2 2 2 2 2 2 2 2 2 38 3" xfId="29426"/>
    <cellStyle name="Normal 2 2 2 2 2 2 2 2 2 2 38 4" xfId="29427"/>
    <cellStyle name="Normal 2 2 2 2 2 2 2 2 2 2 38 5" xfId="29428"/>
    <cellStyle name="Normal 2 2 2 2 2 2 2 2 2 2 38 6" xfId="29429"/>
    <cellStyle name="Normal 2 2 2 2 2 2 2 2 2 2 38 7" xfId="29430"/>
    <cellStyle name="Normal 2 2 2 2 2 2 2 2 2 2 38 8" xfId="29431"/>
    <cellStyle name="Normal 2 2 2 2 2 2 2 2 2 2 38 9" xfId="29432"/>
    <cellStyle name="Normal 2 2 2 2 2 2 2 2 2 2 39" xfId="29433"/>
    <cellStyle name="Normal 2 2 2 2 2 2 2 2 2 2 39 10" xfId="29434"/>
    <cellStyle name="Normal 2 2 2 2 2 2 2 2 2 2 39 11" xfId="29435"/>
    <cellStyle name="Normal 2 2 2 2 2 2 2 2 2 2 39 12" xfId="29436"/>
    <cellStyle name="Normal 2 2 2 2 2 2 2 2 2 2 39 13" xfId="29437"/>
    <cellStyle name="Normal 2 2 2 2 2 2 2 2 2 2 39 14" xfId="29438"/>
    <cellStyle name="Normal 2 2 2 2 2 2 2 2 2 2 39 15" xfId="29439"/>
    <cellStyle name="Normal 2 2 2 2 2 2 2 2 2 2 39 16" xfId="29440"/>
    <cellStyle name="Normal 2 2 2 2 2 2 2 2 2 2 39 17" xfId="29441"/>
    <cellStyle name="Normal 2 2 2 2 2 2 2 2 2 2 39 18" xfId="29442"/>
    <cellStyle name="Normal 2 2 2 2 2 2 2 2 2 2 39 19" xfId="29443"/>
    <cellStyle name="Normal 2 2 2 2 2 2 2 2 2 2 39 2" xfId="29444"/>
    <cellStyle name="Normal 2 2 2 2 2 2 2 2 2 2 39 20" xfId="29445"/>
    <cellStyle name="Normal 2 2 2 2 2 2 2 2 2 2 39 21" xfId="29446"/>
    <cellStyle name="Normal 2 2 2 2 2 2 2 2 2 2 39 22" xfId="29447"/>
    <cellStyle name="Normal 2 2 2 2 2 2 2 2 2 2 39 3" xfId="29448"/>
    <cellStyle name="Normal 2 2 2 2 2 2 2 2 2 2 39 4" xfId="29449"/>
    <cellStyle name="Normal 2 2 2 2 2 2 2 2 2 2 39 5" xfId="29450"/>
    <cellStyle name="Normal 2 2 2 2 2 2 2 2 2 2 39 6" xfId="29451"/>
    <cellStyle name="Normal 2 2 2 2 2 2 2 2 2 2 39 7" xfId="29452"/>
    <cellStyle name="Normal 2 2 2 2 2 2 2 2 2 2 39 8" xfId="29453"/>
    <cellStyle name="Normal 2 2 2 2 2 2 2 2 2 2 39 9" xfId="29454"/>
    <cellStyle name="Normal 2 2 2 2 2 2 2 2 2 2 4" xfId="29455"/>
    <cellStyle name="Normal 2 2 2 2 2 2 2 2 2 2 4 10" xfId="29456"/>
    <cellStyle name="Normal 2 2 2 2 2 2 2 2 2 2 4 11" xfId="29457"/>
    <cellStyle name="Normal 2 2 2 2 2 2 2 2 2 2 4 12" xfId="29458"/>
    <cellStyle name="Normal 2 2 2 2 2 2 2 2 2 2 4 13" xfId="29459"/>
    <cellStyle name="Normal 2 2 2 2 2 2 2 2 2 2 4 14" xfId="29460"/>
    <cellStyle name="Normal 2 2 2 2 2 2 2 2 2 2 4 15" xfId="29461"/>
    <cellStyle name="Normal 2 2 2 2 2 2 2 2 2 2 4 16" xfId="29462"/>
    <cellStyle name="Normal 2 2 2 2 2 2 2 2 2 2 4 17" xfId="29463"/>
    <cellStyle name="Normal 2 2 2 2 2 2 2 2 2 2 4 18" xfId="29464"/>
    <cellStyle name="Normal 2 2 2 2 2 2 2 2 2 2 4 19" xfId="29465"/>
    <cellStyle name="Normal 2 2 2 2 2 2 2 2 2 2 4 2" xfId="29466"/>
    <cellStyle name="Normal 2 2 2 2 2 2 2 2 2 2 4 20" xfId="29467"/>
    <cellStyle name="Normal 2 2 2 2 2 2 2 2 2 2 4 21" xfId="29468"/>
    <cellStyle name="Normal 2 2 2 2 2 2 2 2 2 2 4 22" xfId="29469"/>
    <cellStyle name="Normal 2 2 2 2 2 2 2 2 2 2 4 3" xfId="29470"/>
    <cellStyle name="Normal 2 2 2 2 2 2 2 2 2 2 4 4" xfId="29471"/>
    <cellStyle name="Normal 2 2 2 2 2 2 2 2 2 2 4 5" xfId="29472"/>
    <cellStyle name="Normal 2 2 2 2 2 2 2 2 2 2 4 6" xfId="29473"/>
    <cellStyle name="Normal 2 2 2 2 2 2 2 2 2 2 4 7" xfId="29474"/>
    <cellStyle name="Normal 2 2 2 2 2 2 2 2 2 2 4 8" xfId="29475"/>
    <cellStyle name="Normal 2 2 2 2 2 2 2 2 2 2 4 9" xfId="29476"/>
    <cellStyle name="Normal 2 2 2 2 2 2 2 2 2 2 40" xfId="29477"/>
    <cellStyle name="Normal 2 2 2 2 2 2 2 2 2 2 40 10" xfId="29478"/>
    <cellStyle name="Normal 2 2 2 2 2 2 2 2 2 2 40 11" xfId="29479"/>
    <cellStyle name="Normal 2 2 2 2 2 2 2 2 2 2 40 12" xfId="29480"/>
    <cellStyle name="Normal 2 2 2 2 2 2 2 2 2 2 40 13" xfId="29481"/>
    <cellStyle name="Normal 2 2 2 2 2 2 2 2 2 2 40 14" xfId="29482"/>
    <cellStyle name="Normal 2 2 2 2 2 2 2 2 2 2 40 15" xfId="29483"/>
    <cellStyle name="Normal 2 2 2 2 2 2 2 2 2 2 40 16" xfId="29484"/>
    <cellStyle name="Normal 2 2 2 2 2 2 2 2 2 2 40 17" xfId="29485"/>
    <cellStyle name="Normal 2 2 2 2 2 2 2 2 2 2 40 18" xfId="29486"/>
    <cellStyle name="Normal 2 2 2 2 2 2 2 2 2 2 40 19" xfId="29487"/>
    <cellStyle name="Normal 2 2 2 2 2 2 2 2 2 2 40 2" xfId="29488"/>
    <cellStyle name="Normal 2 2 2 2 2 2 2 2 2 2 40 20" xfId="29489"/>
    <cellStyle name="Normal 2 2 2 2 2 2 2 2 2 2 40 21" xfId="29490"/>
    <cellStyle name="Normal 2 2 2 2 2 2 2 2 2 2 40 22" xfId="29491"/>
    <cellStyle name="Normal 2 2 2 2 2 2 2 2 2 2 40 3" xfId="29492"/>
    <cellStyle name="Normal 2 2 2 2 2 2 2 2 2 2 40 4" xfId="29493"/>
    <cellStyle name="Normal 2 2 2 2 2 2 2 2 2 2 40 5" xfId="29494"/>
    <cellStyle name="Normal 2 2 2 2 2 2 2 2 2 2 40 6" xfId="29495"/>
    <cellStyle name="Normal 2 2 2 2 2 2 2 2 2 2 40 7" xfId="29496"/>
    <cellStyle name="Normal 2 2 2 2 2 2 2 2 2 2 40 8" xfId="29497"/>
    <cellStyle name="Normal 2 2 2 2 2 2 2 2 2 2 40 9" xfId="29498"/>
    <cellStyle name="Normal 2 2 2 2 2 2 2 2 2 2 41" xfId="29499"/>
    <cellStyle name="Normal 2 2 2 2 2 2 2 2 2 2 41 10" xfId="29500"/>
    <cellStyle name="Normal 2 2 2 2 2 2 2 2 2 2 41 11" xfId="29501"/>
    <cellStyle name="Normal 2 2 2 2 2 2 2 2 2 2 41 12" xfId="29502"/>
    <cellStyle name="Normal 2 2 2 2 2 2 2 2 2 2 41 13" xfId="29503"/>
    <cellStyle name="Normal 2 2 2 2 2 2 2 2 2 2 41 14" xfId="29504"/>
    <cellStyle name="Normal 2 2 2 2 2 2 2 2 2 2 41 15" xfId="29505"/>
    <cellStyle name="Normal 2 2 2 2 2 2 2 2 2 2 41 16" xfId="29506"/>
    <cellStyle name="Normal 2 2 2 2 2 2 2 2 2 2 41 17" xfId="29507"/>
    <cellStyle name="Normal 2 2 2 2 2 2 2 2 2 2 41 18" xfId="29508"/>
    <cellStyle name="Normal 2 2 2 2 2 2 2 2 2 2 41 19" xfId="29509"/>
    <cellStyle name="Normal 2 2 2 2 2 2 2 2 2 2 41 2" xfId="29510"/>
    <cellStyle name="Normal 2 2 2 2 2 2 2 2 2 2 41 20" xfId="29511"/>
    <cellStyle name="Normal 2 2 2 2 2 2 2 2 2 2 41 21" xfId="29512"/>
    <cellStyle name="Normal 2 2 2 2 2 2 2 2 2 2 41 22" xfId="29513"/>
    <cellStyle name="Normal 2 2 2 2 2 2 2 2 2 2 41 3" xfId="29514"/>
    <cellStyle name="Normal 2 2 2 2 2 2 2 2 2 2 41 4" xfId="29515"/>
    <cellStyle name="Normal 2 2 2 2 2 2 2 2 2 2 41 5" xfId="29516"/>
    <cellStyle name="Normal 2 2 2 2 2 2 2 2 2 2 41 6" xfId="29517"/>
    <cellStyle name="Normal 2 2 2 2 2 2 2 2 2 2 41 7" xfId="29518"/>
    <cellStyle name="Normal 2 2 2 2 2 2 2 2 2 2 41 8" xfId="29519"/>
    <cellStyle name="Normal 2 2 2 2 2 2 2 2 2 2 41 9" xfId="29520"/>
    <cellStyle name="Normal 2 2 2 2 2 2 2 2 2 2 42" xfId="29521"/>
    <cellStyle name="Normal 2 2 2 2 2 2 2 2 2 2 42 10" xfId="29522"/>
    <cellStyle name="Normal 2 2 2 2 2 2 2 2 2 2 42 11" xfId="29523"/>
    <cellStyle name="Normal 2 2 2 2 2 2 2 2 2 2 42 12" xfId="29524"/>
    <cellStyle name="Normal 2 2 2 2 2 2 2 2 2 2 42 13" xfId="29525"/>
    <cellStyle name="Normal 2 2 2 2 2 2 2 2 2 2 42 14" xfId="29526"/>
    <cellStyle name="Normal 2 2 2 2 2 2 2 2 2 2 42 15" xfId="29527"/>
    <cellStyle name="Normal 2 2 2 2 2 2 2 2 2 2 42 16" xfId="29528"/>
    <cellStyle name="Normal 2 2 2 2 2 2 2 2 2 2 42 17" xfId="29529"/>
    <cellStyle name="Normal 2 2 2 2 2 2 2 2 2 2 42 18" xfId="29530"/>
    <cellStyle name="Normal 2 2 2 2 2 2 2 2 2 2 42 19" xfId="29531"/>
    <cellStyle name="Normal 2 2 2 2 2 2 2 2 2 2 42 2" xfId="29532"/>
    <cellStyle name="Normal 2 2 2 2 2 2 2 2 2 2 42 20" xfId="29533"/>
    <cellStyle name="Normal 2 2 2 2 2 2 2 2 2 2 42 21" xfId="29534"/>
    <cellStyle name="Normal 2 2 2 2 2 2 2 2 2 2 42 22" xfId="29535"/>
    <cellStyle name="Normal 2 2 2 2 2 2 2 2 2 2 42 3" xfId="29536"/>
    <cellStyle name="Normal 2 2 2 2 2 2 2 2 2 2 42 4" xfId="29537"/>
    <cellStyle name="Normal 2 2 2 2 2 2 2 2 2 2 42 5" xfId="29538"/>
    <cellStyle name="Normal 2 2 2 2 2 2 2 2 2 2 42 6" xfId="29539"/>
    <cellStyle name="Normal 2 2 2 2 2 2 2 2 2 2 42 7" xfId="29540"/>
    <cellStyle name="Normal 2 2 2 2 2 2 2 2 2 2 42 8" xfId="29541"/>
    <cellStyle name="Normal 2 2 2 2 2 2 2 2 2 2 42 9" xfId="29542"/>
    <cellStyle name="Normal 2 2 2 2 2 2 2 2 2 2 43" xfId="29543"/>
    <cellStyle name="Normal 2 2 2 2 2 2 2 2 2 2 43 10" xfId="29544"/>
    <cellStyle name="Normal 2 2 2 2 2 2 2 2 2 2 43 11" xfId="29545"/>
    <cellStyle name="Normal 2 2 2 2 2 2 2 2 2 2 43 12" xfId="29546"/>
    <cellStyle name="Normal 2 2 2 2 2 2 2 2 2 2 43 13" xfId="29547"/>
    <cellStyle name="Normal 2 2 2 2 2 2 2 2 2 2 43 14" xfId="29548"/>
    <cellStyle name="Normal 2 2 2 2 2 2 2 2 2 2 43 15" xfId="29549"/>
    <cellStyle name="Normal 2 2 2 2 2 2 2 2 2 2 43 16" xfId="29550"/>
    <cellStyle name="Normal 2 2 2 2 2 2 2 2 2 2 43 17" xfId="29551"/>
    <cellStyle name="Normal 2 2 2 2 2 2 2 2 2 2 43 18" xfId="29552"/>
    <cellStyle name="Normal 2 2 2 2 2 2 2 2 2 2 43 19" xfId="29553"/>
    <cellStyle name="Normal 2 2 2 2 2 2 2 2 2 2 43 2" xfId="29554"/>
    <cellStyle name="Normal 2 2 2 2 2 2 2 2 2 2 43 20" xfId="29555"/>
    <cellStyle name="Normal 2 2 2 2 2 2 2 2 2 2 43 21" xfId="29556"/>
    <cellStyle name="Normal 2 2 2 2 2 2 2 2 2 2 43 22" xfId="29557"/>
    <cellStyle name="Normal 2 2 2 2 2 2 2 2 2 2 43 3" xfId="29558"/>
    <cellStyle name="Normal 2 2 2 2 2 2 2 2 2 2 43 4" xfId="29559"/>
    <cellStyle name="Normal 2 2 2 2 2 2 2 2 2 2 43 5" xfId="29560"/>
    <cellStyle name="Normal 2 2 2 2 2 2 2 2 2 2 43 6" xfId="29561"/>
    <cellStyle name="Normal 2 2 2 2 2 2 2 2 2 2 43 7" xfId="29562"/>
    <cellStyle name="Normal 2 2 2 2 2 2 2 2 2 2 43 8" xfId="29563"/>
    <cellStyle name="Normal 2 2 2 2 2 2 2 2 2 2 43 9" xfId="29564"/>
    <cellStyle name="Normal 2 2 2 2 2 2 2 2 2 2 44" xfId="29565"/>
    <cellStyle name="Normal 2 2 2 2 2 2 2 2 2 2 44 10" xfId="29566"/>
    <cellStyle name="Normal 2 2 2 2 2 2 2 2 2 2 44 11" xfId="29567"/>
    <cellStyle name="Normal 2 2 2 2 2 2 2 2 2 2 44 12" xfId="29568"/>
    <cellStyle name="Normal 2 2 2 2 2 2 2 2 2 2 44 13" xfId="29569"/>
    <cellStyle name="Normal 2 2 2 2 2 2 2 2 2 2 44 14" xfId="29570"/>
    <cellStyle name="Normal 2 2 2 2 2 2 2 2 2 2 44 15" xfId="29571"/>
    <cellStyle name="Normal 2 2 2 2 2 2 2 2 2 2 44 16" xfId="29572"/>
    <cellStyle name="Normal 2 2 2 2 2 2 2 2 2 2 44 17" xfId="29573"/>
    <cellStyle name="Normal 2 2 2 2 2 2 2 2 2 2 44 18" xfId="29574"/>
    <cellStyle name="Normal 2 2 2 2 2 2 2 2 2 2 44 19" xfId="29575"/>
    <cellStyle name="Normal 2 2 2 2 2 2 2 2 2 2 44 2" xfId="29576"/>
    <cellStyle name="Normal 2 2 2 2 2 2 2 2 2 2 44 20" xfId="29577"/>
    <cellStyle name="Normal 2 2 2 2 2 2 2 2 2 2 44 21" xfId="29578"/>
    <cellStyle name="Normal 2 2 2 2 2 2 2 2 2 2 44 22" xfId="29579"/>
    <cellStyle name="Normal 2 2 2 2 2 2 2 2 2 2 44 3" xfId="29580"/>
    <cellStyle name="Normal 2 2 2 2 2 2 2 2 2 2 44 4" xfId="29581"/>
    <cellStyle name="Normal 2 2 2 2 2 2 2 2 2 2 44 5" xfId="29582"/>
    <cellStyle name="Normal 2 2 2 2 2 2 2 2 2 2 44 6" xfId="29583"/>
    <cellStyle name="Normal 2 2 2 2 2 2 2 2 2 2 44 7" xfId="29584"/>
    <cellStyle name="Normal 2 2 2 2 2 2 2 2 2 2 44 8" xfId="29585"/>
    <cellStyle name="Normal 2 2 2 2 2 2 2 2 2 2 44 9" xfId="29586"/>
    <cellStyle name="Normal 2 2 2 2 2 2 2 2 2 2 45" xfId="29587"/>
    <cellStyle name="Normal 2 2 2 2 2 2 2 2 2 2 45 10" xfId="29588"/>
    <cellStyle name="Normal 2 2 2 2 2 2 2 2 2 2 45 11" xfId="29589"/>
    <cellStyle name="Normal 2 2 2 2 2 2 2 2 2 2 45 12" xfId="29590"/>
    <cellStyle name="Normal 2 2 2 2 2 2 2 2 2 2 45 13" xfId="29591"/>
    <cellStyle name="Normal 2 2 2 2 2 2 2 2 2 2 45 14" xfId="29592"/>
    <cellStyle name="Normal 2 2 2 2 2 2 2 2 2 2 45 15" xfId="29593"/>
    <cellStyle name="Normal 2 2 2 2 2 2 2 2 2 2 45 16" xfId="29594"/>
    <cellStyle name="Normal 2 2 2 2 2 2 2 2 2 2 45 17" xfId="29595"/>
    <cellStyle name="Normal 2 2 2 2 2 2 2 2 2 2 45 18" xfId="29596"/>
    <cellStyle name="Normal 2 2 2 2 2 2 2 2 2 2 45 19" xfId="29597"/>
    <cellStyle name="Normal 2 2 2 2 2 2 2 2 2 2 45 2" xfId="29598"/>
    <cellStyle name="Normal 2 2 2 2 2 2 2 2 2 2 45 20" xfId="29599"/>
    <cellStyle name="Normal 2 2 2 2 2 2 2 2 2 2 45 21" xfId="29600"/>
    <cellStyle name="Normal 2 2 2 2 2 2 2 2 2 2 45 22" xfId="29601"/>
    <cellStyle name="Normal 2 2 2 2 2 2 2 2 2 2 45 3" xfId="29602"/>
    <cellStyle name="Normal 2 2 2 2 2 2 2 2 2 2 45 4" xfId="29603"/>
    <cellStyle name="Normal 2 2 2 2 2 2 2 2 2 2 45 5" xfId="29604"/>
    <cellStyle name="Normal 2 2 2 2 2 2 2 2 2 2 45 6" xfId="29605"/>
    <cellStyle name="Normal 2 2 2 2 2 2 2 2 2 2 45 7" xfId="29606"/>
    <cellStyle name="Normal 2 2 2 2 2 2 2 2 2 2 45 8" xfId="29607"/>
    <cellStyle name="Normal 2 2 2 2 2 2 2 2 2 2 45 9" xfId="29608"/>
    <cellStyle name="Normal 2 2 2 2 2 2 2 2 2 2 46" xfId="29609"/>
    <cellStyle name="Normal 2 2 2 2 2 2 2 2 2 2 46 10" xfId="29610"/>
    <cellStyle name="Normal 2 2 2 2 2 2 2 2 2 2 46 11" xfId="29611"/>
    <cellStyle name="Normal 2 2 2 2 2 2 2 2 2 2 46 12" xfId="29612"/>
    <cellStyle name="Normal 2 2 2 2 2 2 2 2 2 2 46 13" xfId="29613"/>
    <cellStyle name="Normal 2 2 2 2 2 2 2 2 2 2 46 14" xfId="29614"/>
    <cellStyle name="Normal 2 2 2 2 2 2 2 2 2 2 46 15" xfId="29615"/>
    <cellStyle name="Normal 2 2 2 2 2 2 2 2 2 2 46 16" xfId="29616"/>
    <cellStyle name="Normal 2 2 2 2 2 2 2 2 2 2 46 17" xfId="29617"/>
    <cellStyle name="Normal 2 2 2 2 2 2 2 2 2 2 46 18" xfId="29618"/>
    <cellStyle name="Normal 2 2 2 2 2 2 2 2 2 2 46 19" xfId="29619"/>
    <cellStyle name="Normal 2 2 2 2 2 2 2 2 2 2 46 2" xfId="29620"/>
    <cellStyle name="Normal 2 2 2 2 2 2 2 2 2 2 46 20" xfId="29621"/>
    <cellStyle name="Normal 2 2 2 2 2 2 2 2 2 2 46 21" xfId="29622"/>
    <cellStyle name="Normal 2 2 2 2 2 2 2 2 2 2 46 22" xfId="29623"/>
    <cellStyle name="Normal 2 2 2 2 2 2 2 2 2 2 46 3" xfId="29624"/>
    <cellStyle name="Normal 2 2 2 2 2 2 2 2 2 2 46 4" xfId="29625"/>
    <cellStyle name="Normal 2 2 2 2 2 2 2 2 2 2 46 5" xfId="29626"/>
    <cellStyle name="Normal 2 2 2 2 2 2 2 2 2 2 46 6" xfId="29627"/>
    <cellStyle name="Normal 2 2 2 2 2 2 2 2 2 2 46 7" xfId="29628"/>
    <cellStyle name="Normal 2 2 2 2 2 2 2 2 2 2 46 8" xfId="29629"/>
    <cellStyle name="Normal 2 2 2 2 2 2 2 2 2 2 46 9" xfId="29630"/>
    <cellStyle name="Normal 2 2 2 2 2 2 2 2 2 2 47" xfId="29631"/>
    <cellStyle name="Normal 2 2 2 2 2 2 2 2 2 2 47 10" xfId="29632"/>
    <cellStyle name="Normal 2 2 2 2 2 2 2 2 2 2 47 11" xfId="29633"/>
    <cellStyle name="Normal 2 2 2 2 2 2 2 2 2 2 47 12" xfId="29634"/>
    <cellStyle name="Normal 2 2 2 2 2 2 2 2 2 2 47 13" xfId="29635"/>
    <cellStyle name="Normal 2 2 2 2 2 2 2 2 2 2 47 14" xfId="29636"/>
    <cellStyle name="Normal 2 2 2 2 2 2 2 2 2 2 47 15" xfId="29637"/>
    <cellStyle name="Normal 2 2 2 2 2 2 2 2 2 2 47 16" xfId="29638"/>
    <cellStyle name="Normal 2 2 2 2 2 2 2 2 2 2 47 17" xfId="29639"/>
    <cellStyle name="Normal 2 2 2 2 2 2 2 2 2 2 47 18" xfId="29640"/>
    <cellStyle name="Normal 2 2 2 2 2 2 2 2 2 2 47 19" xfId="29641"/>
    <cellStyle name="Normal 2 2 2 2 2 2 2 2 2 2 47 2" xfId="29642"/>
    <cellStyle name="Normal 2 2 2 2 2 2 2 2 2 2 47 20" xfId="29643"/>
    <cellStyle name="Normal 2 2 2 2 2 2 2 2 2 2 47 21" xfId="29644"/>
    <cellStyle name="Normal 2 2 2 2 2 2 2 2 2 2 47 22" xfId="29645"/>
    <cellStyle name="Normal 2 2 2 2 2 2 2 2 2 2 47 3" xfId="29646"/>
    <cellStyle name="Normal 2 2 2 2 2 2 2 2 2 2 47 4" xfId="29647"/>
    <cellStyle name="Normal 2 2 2 2 2 2 2 2 2 2 47 5" xfId="29648"/>
    <cellStyle name="Normal 2 2 2 2 2 2 2 2 2 2 47 6" xfId="29649"/>
    <cellStyle name="Normal 2 2 2 2 2 2 2 2 2 2 47 7" xfId="29650"/>
    <cellStyle name="Normal 2 2 2 2 2 2 2 2 2 2 47 8" xfId="29651"/>
    <cellStyle name="Normal 2 2 2 2 2 2 2 2 2 2 47 9" xfId="29652"/>
    <cellStyle name="Normal 2 2 2 2 2 2 2 2 2 2 48" xfId="29653"/>
    <cellStyle name="Normal 2 2 2 2 2 2 2 2 2 2 48 10" xfId="29654"/>
    <cellStyle name="Normal 2 2 2 2 2 2 2 2 2 2 48 11" xfId="29655"/>
    <cellStyle name="Normal 2 2 2 2 2 2 2 2 2 2 48 12" xfId="29656"/>
    <cellStyle name="Normal 2 2 2 2 2 2 2 2 2 2 48 13" xfId="29657"/>
    <cellStyle name="Normal 2 2 2 2 2 2 2 2 2 2 48 14" xfId="29658"/>
    <cellStyle name="Normal 2 2 2 2 2 2 2 2 2 2 48 15" xfId="29659"/>
    <cellStyle name="Normal 2 2 2 2 2 2 2 2 2 2 48 16" xfId="29660"/>
    <cellStyle name="Normal 2 2 2 2 2 2 2 2 2 2 48 17" xfId="29661"/>
    <cellStyle name="Normal 2 2 2 2 2 2 2 2 2 2 48 18" xfId="29662"/>
    <cellStyle name="Normal 2 2 2 2 2 2 2 2 2 2 48 19" xfId="29663"/>
    <cellStyle name="Normal 2 2 2 2 2 2 2 2 2 2 48 2" xfId="29664"/>
    <cellStyle name="Normal 2 2 2 2 2 2 2 2 2 2 48 20" xfId="29665"/>
    <cellStyle name="Normal 2 2 2 2 2 2 2 2 2 2 48 21" xfId="29666"/>
    <cellStyle name="Normal 2 2 2 2 2 2 2 2 2 2 48 22" xfId="29667"/>
    <cellStyle name="Normal 2 2 2 2 2 2 2 2 2 2 48 3" xfId="29668"/>
    <cellStyle name="Normal 2 2 2 2 2 2 2 2 2 2 48 4" xfId="29669"/>
    <cellStyle name="Normal 2 2 2 2 2 2 2 2 2 2 48 5" xfId="29670"/>
    <cellStyle name="Normal 2 2 2 2 2 2 2 2 2 2 48 6" xfId="29671"/>
    <cellStyle name="Normal 2 2 2 2 2 2 2 2 2 2 48 7" xfId="29672"/>
    <cellStyle name="Normal 2 2 2 2 2 2 2 2 2 2 48 8" xfId="29673"/>
    <cellStyle name="Normal 2 2 2 2 2 2 2 2 2 2 48 9" xfId="29674"/>
    <cellStyle name="Normal 2 2 2 2 2 2 2 2 2 2 49" xfId="29675"/>
    <cellStyle name="Normal 2 2 2 2 2 2 2 2 2 2 49 10" xfId="29676"/>
    <cellStyle name="Normal 2 2 2 2 2 2 2 2 2 2 49 11" xfId="29677"/>
    <cellStyle name="Normal 2 2 2 2 2 2 2 2 2 2 49 12" xfId="29678"/>
    <cellStyle name="Normal 2 2 2 2 2 2 2 2 2 2 49 13" xfId="29679"/>
    <cellStyle name="Normal 2 2 2 2 2 2 2 2 2 2 49 14" xfId="29680"/>
    <cellStyle name="Normal 2 2 2 2 2 2 2 2 2 2 49 15" xfId="29681"/>
    <cellStyle name="Normal 2 2 2 2 2 2 2 2 2 2 49 16" xfId="29682"/>
    <cellStyle name="Normal 2 2 2 2 2 2 2 2 2 2 49 17" xfId="29683"/>
    <cellStyle name="Normal 2 2 2 2 2 2 2 2 2 2 49 18" xfId="29684"/>
    <cellStyle name="Normal 2 2 2 2 2 2 2 2 2 2 49 19" xfId="29685"/>
    <cellStyle name="Normal 2 2 2 2 2 2 2 2 2 2 49 2" xfId="29686"/>
    <cellStyle name="Normal 2 2 2 2 2 2 2 2 2 2 49 20" xfId="29687"/>
    <cellStyle name="Normal 2 2 2 2 2 2 2 2 2 2 49 21" xfId="29688"/>
    <cellStyle name="Normal 2 2 2 2 2 2 2 2 2 2 49 22" xfId="29689"/>
    <cellStyle name="Normal 2 2 2 2 2 2 2 2 2 2 49 3" xfId="29690"/>
    <cellStyle name="Normal 2 2 2 2 2 2 2 2 2 2 49 4" xfId="29691"/>
    <cellStyle name="Normal 2 2 2 2 2 2 2 2 2 2 49 5" xfId="29692"/>
    <cellStyle name="Normal 2 2 2 2 2 2 2 2 2 2 49 6" xfId="29693"/>
    <cellStyle name="Normal 2 2 2 2 2 2 2 2 2 2 49 7" xfId="29694"/>
    <cellStyle name="Normal 2 2 2 2 2 2 2 2 2 2 49 8" xfId="29695"/>
    <cellStyle name="Normal 2 2 2 2 2 2 2 2 2 2 49 9" xfId="29696"/>
    <cellStyle name="Normal 2 2 2 2 2 2 2 2 2 2 5" xfId="29697"/>
    <cellStyle name="Normal 2 2 2 2 2 2 2 2 2 2 5 10" xfId="29698"/>
    <cellStyle name="Normal 2 2 2 2 2 2 2 2 2 2 5 11" xfId="29699"/>
    <cellStyle name="Normal 2 2 2 2 2 2 2 2 2 2 5 12" xfId="29700"/>
    <cellStyle name="Normal 2 2 2 2 2 2 2 2 2 2 5 13" xfId="29701"/>
    <cellStyle name="Normal 2 2 2 2 2 2 2 2 2 2 5 14" xfId="29702"/>
    <cellStyle name="Normal 2 2 2 2 2 2 2 2 2 2 5 15" xfId="29703"/>
    <cellStyle name="Normal 2 2 2 2 2 2 2 2 2 2 5 16" xfId="29704"/>
    <cellStyle name="Normal 2 2 2 2 2 2 2 2 2 2 5 17" xfId="29705"/>
    <cellStyle name="Normal 2 2 2 2 2 2 2 2 2 2 5 18" xfId="29706"/>
    <cellStyle name="Normal 2 2 2 2 2 2 2 2 2 2 5 19" xfId="29707"/>
    <cellStyle name="Normal 2 2 2 2 2 2 2 2 2 2 5 2" xfId="29708"/>
    <cellStyle name="Normal 2 2 2 2 2 2 2 2 2 2 5 20" xfId="29709"/>
    <cellStyle name="Normal 2 2 2 2 2 2 2 2 2 2 5 21" xfId="29710"/>
    <cellStyle name="Normal 2 2 2 2 2 2 2 2 2 2 5 22" xfId="29711"/>
    <cellStyle name="Normal 2 2 2 2 2 2 2 2 2 2 5 3" xfId="29712"/>
    <cellStyle name="Normal 2 2 2 2 2 2 2 2 2 2 5 4" xfId="29713"/>
    <cellStyle name="Normal 2 2 2 2 2 2 2 2 2 2 5 5" xfId="29714"/>
    <cellStyle name="Normal 2 2 2 2 2 2 2 2 2 2 5 6" xfId="29715"/>
    <cellStyle name="Normal 2 2 2 2 2 2 2 2 2 2 5 7" xfId="29716"/>
    <cellStyle name="Normal 2 2 2 2 2 2 2 2 2 2 5 8" xfId="29717"/>
    <cellStyle name="Normal 2 2 2 2 2 2 2 2 2 2 5 9" xfId="29718"/>
    <cellStyle name="Normal 2 2 2 2 2 2 2 2 2 2 50" xfId="29719"/>
    <cellStyle name="Normal 2 2 2 2 2 2 2 2 2 2 50 10" xfId="29720"/>
    <cellStyle name="Normal 2 2 2 2 2 2 2 2 2 2 50 11" xfId="29721"/>
    <cellStyle name="Normal 2 2 2 2 2 2 2 2 2 2 50 12" xfId="29722"/>
    <cellStyle name="Normal 2 2 2 2 2 2 2 2 2 2 50 13" xfId="29723"/>
    <cellStyle name="Normal 2 2 2 2 2 2 2 2 2 2 50 14" xfId="29724"/>
    <cellStyle name="Normal 2 2 2 2 2 2 2 2 2 2 50 15" xfId="29725"/>
    <cellStyle name="Normal 2 2 2 2 2 2 2 2 2 2 50 16" xfId="29726"/>
    <cellStyle name="Normal 2 2 2 2 2 2 2 2 2 2 50 17" xfId="29727"/>
    <cellStyle name="Normal 2 2 2 2 2 2 2 2 2 2 50 18" xfId="29728"/>
    <cellStyle name="Normal 2 2 2 2 2 2 2 2 2 2 50 19" xfId="29729"/>
    <cellStyle name="Normal 2 2 2 2 2 2 2 2 2 2 50 2" xfId="29730"/>
    <cellStyle name="Normal 2 2 2 2 2 2 2 2 2 2 50 20" xfId="29731"/>
    <cellStyle name="Normal 2 2 2 2 2 2 2 2 2 2 50 21" xfId="29732"/>
    <cellStyle name="Normal 2 2 2 2 2 2 2 2 2 2 50 22" xfId="29733"/>
    <cellStyle name="Normal 2 2 2 2 2 2 2 2 2 2 50 3" xfId="29734"/>
    <cellStyle name="Normal 2 2 2 2 2 2 2 2 2 2 50 4" xfId="29735"/>
    <cellStyle name="Normal 2 2 2 2 2 2 2 2 2 2 50 5" xfId="29736"/>
    <cellStyle name="Normal 2 2 2 2 2 2 2 2 2 2 50 6" xfId="29737"/>
    <cellStyle name="Normal 2 2 2 2 2 2 2 2 2 2 50 7" xfId="29738"/>
    <cellStyle name="Normal 2 2 2 2 2 2 2 2 2 2 50 8" xfId="29739"/>
    <cellStyle name="Normal 2 2 2 2 2 2 2 2 2 2 50 9" xfId="29740"/>
    <cellStyle name="Normal 2 2 2 2 2 2 2 2 2 2 51" xfId="29741"/>
    <cellStyle name="Normal 2 2 2 2 2 2 2 2 2 2 51 2" xfId="29742"/>
    <cellStyle name="Normal 2 2 2 2 2 2 2 2 2 2 51 2 10" xfId="29743"/>
    <cellStyle name="Normal 2 2 2 2 2 2 2 2 2 2 51 2 11" xfId="29744"/>
    <cellStyle name="Normal 2 2 2 2 2 2 2 2 2 2 51 2 12" xfId="29745"/>
    <cellStyle name="Normal 2 2 2 2 2 2 2 2 2 2 51 2 13" xfId="29746"/>
    <cellStyle name="Normal 2 2 2 2 2 2 2 2 2 2 51 2 14" xfId="29747"/>
    <cellStyle name="Normal 2 2 2 2 2 2 2 2 2 2 51 2 15" xfId="29748"/>
    <cellStyle name="Normal 2 2 2 2 2 2 2 2 2 2 51 2 16" xfId="29749"/>
    <cellStyle name="Normal 2 2 2 2 2 2 2 2 2 2 51 2 17" xfId="29750"/>
    <cellStyle name="Normal 2 2 2 2 2 2 2 2 2 2 51 2 18" xfId="29751"/>
    <cellStyle name="Normal 2 2 2 2 2 2 2 2 2 2 51 2 19" xfId="29752"/>
    <cellStyle name="Normal 2 2 2 2 2 2 2 2 2 2 51 2 2" xfId="29753"/>
    <cellStyle name="Normal 2 2 2 2 2 2 2 2 2 2 51 2 20" xfId="29754"/>
    <cellStyle name="Normal 2 2 2 2 2 2 2 2 2 2 51 2 21" xfId="29755"/>
    <cellStyle name="Normal 2 2 2 2 2 2 2 2 2 2 51 2 22" xfId="29756"/>
    <cellStyle name="Normal 2 2 2 2 2 2 2 2 2 2 51 2 3" xfId="29757"/>
    <cellStyle name="Normal 2 2 2 2 2 2 2 2 2 2 51 2 4" xfId="29758"/>
    <cellStyle name="Normal 2 2 2 2 2 2 2 2 2 2 51 2 5" xfId="29759"/>
    <cellStyle name="Normal 2 2 2 2 2 2 2 2 2 2 51 2 6" xfId="29760"/>
    <cellStyle name="Normal 2 2 2 2 2 2 2 2 2 2 51 2 7" xfId="29761"/>
    <cellStyle name="Normal 2 2 2 2 2 2 2 2 2 2 51 2 8" xfId="29762"/>
    <cellStyle name="Normal 2 2 2 2 2 2 2 2 2 2 51 2 9" xfId="29763"/>
    <cellStyle name="Normal 2 2 2 2 2 2 2 2 2 2 51 3" xfId="29764"/>
    <cellStyle name="Normal 2 2 2 2 2 2 2 2 2 2 51 3 10" xfId="29765"/>
    <cellStyle name="Normal 2 2 2 2 2 2 2 2 2 2 51 3 11" xfId="29766"/>
    <cellStyle name="Normal 2 2 2 2 2 2 2 2 2 2 51 3 12" xfId="29767"/>
    <cellStyle name="Normal 2 2 2 2 2 2 2 2 2 2 51 3 13" xfId="29768"/>
    <cellStyle name="Normal 2 2 2 2 2 2 2 2 2 2 51 3 14" xfId="29769"/>
    <cellStyle name="Normal 2 2 2 2 2 2 2 2 2 2 51 3 15" xfId="29770"/>
    <cellStyle name="Normal 2 2 2 2 2 2 2 2 2 2 51 3 16" xfId="29771"/>
    <cellStyle name="Normal 2 2 2 2 2 2 2 2 2 2 51 3 17" xfId="29772"/>
    <cellStyle name="Normal 2 2 2 2 2 2 2 2 2 2 51 3 18" xfId="29773"/>
    <cellStyle name="Normal 2 2 2 2 2 2 2 2 2 2 51 3 19" xfId="29774"/>
    <cellStyle name="Normal 2 2 2 2 2 2 2 2 2 2 51 3 2" xfId="29775"/>
    <cellStyle name="Normal 2 2 2 2 2 2 2 2 2 2 51 3 20" xfId="29776"/>
    <cellStyle name="Normal 2 2 2 2 2 2 2 2 2 2 51 3 21" xfId="29777"/>
    <cellStyle name="Normal 2 2 2 2 2 2 2 2 2 2 51 3 22" xfId="29778"/>
    <cellStyle name="Normal 2 2 2 2 2 2 2 2 2 2 51 3 3" xfId="29779"/>
    <cellStyle name="Normal 2 2 2 2 2 2 2 2 2 2 51 3 4" xfId="29780"/>
    <cellStyle name="Normal 2 2 2 2 2 2 2 2 2 2 51 3 5" xfId="29781"/>
    <cellStyle name="Normal 2 2 2 2 2 2 2 2 2 2 51 3 6" xfId="29782"/>
    <cellStyle name="Normal 2 2 2 2 2 2 2 2 2 2 51 3 7" xfId="29783"/>
    <cellStyle name="Normal 2 2 2 2 2 2 2 2 2 2 51 3 8" xfId="29784"/>
    <cellStyle name="Normal 2 2 2 2 2 2 2 2 2 2 51 3 9" xfId="29785"/>
    <cellStyle name="Normal 2 2 2 2 2 2 2 2 2 2 52" xfId="29786"/>
    <cellStyle name="Normal 2 2 2 2 2 2 2 2 2 2 52 2" xfId="29787"/>
    <cellStyle name="Normal 2 2 2 2 2 2 2 2 2 2 53" xfId="29788"/>
    <cellStyle name="Normal 2 2 2 2 2 2 2 2 2 2 54" xfId="29789"/>
    <cellStyle name="Normal 2 2 2 2 2 2 2 2 2 2 55" xfId="29790"/>
    <cellStyle name="Normal 2 2 2 2 2 2 2 2 2 2 56" xfId="29791"/>
    <cellStyle name="Normal 2 2 2 2 2 2 2 2 2 2 57" xfId="29792"/>
    <cellStyle name="Normal 2 2 2 2 2 2 2 2 2 2 58" xfId="29793"/>
    <cellStyle name="Normal 2 2 2 2 2 2 2 2 2 2 59" xfId="29794"/>
    <cellStyle name="Normal 2 2 2 2 2 2 2 2 2 2 6" xfId="29795"/>
    <cellStyle name="Normal 2 2 2 2 2 2 2 2 2 2 6 10" xfId="29796"/>
    <cellStyle name="Normal 2 2 2 2 2 2 2 2 2 2 6 11" xfId="29797"/>
    <cellStyle name="Normal 2 2 2 2 2 2 2 2 2 2 6 12" xfId="29798"/>
    <cellStyle name="Normal 2 2 2 2 2 2 2 2 2 2 6 13" xfId="29799"/>
    <cellStyle name="Normal 2 2 2 2 2 2 2 2 2 2 6 14" xfId="29800"/>
    <cellStyle name="Normal 2 2 2 2 2 2 2 2 2 2 6 15" xfId="29801"/>
    <cellStyle name="Normal 2 2 2 2 2 2 2 2 2 2 6 16" xfId="29802"/>
    <cellStyle name="Normal 2 2 2 2 2 2 2 2 2 2 6 17" xfId="29803"/>
    <cellStyle name="Normal 2 2 2 2 2 2 2 2 2 2 6 18" xfId="29804"/>
    <cellStyle name="Normal 2 2 2 2 2 2 2 2 2 2 6 19" xfId="29805"/>
    <cellStyle name="Normal 2 2 2 2 2 2 2 2 2 2 6 2" xfId="29806"/>
    <cellStyle name="Normal 2 2 2 2 2 2 2 2 2 2 6 20" xfId="29807"/>
    <cellStyle name="Normal 2 2 2 2 2 2 2 2 2 2 6 21" xfId="29808"/>
    <cellStyle name="Normal 2 2 2 2 2 2 2 2 2 2 6 22" xfId="29809"/>
    <cellStyle name="Normal 2 2 2 2 2 2 2 2 2 2 6 3" xfId="29810"/>
    <cellStyle name="Normal 2 2 2 2 2 2 2 2 2 2 6 4" xfId="29811"/>
    <cellStyle name="Normal 2 2 2 2 2 2 2 2 2 2 6 5" xfId="29812"/>
    <cellStyle name="Normal 2 2 2 2 2 2 2 2 2 2 6 6" xfId="29813"/>
    <cellStyle name="Normal 2 2 2 2 2 2 2 2 2 2 6 7" xfId="29814"/>
    <cellStyle name="Normal 2 2 2 2 2 2 2 2 2 2 6 8" xfId="29815"/>
    <cellStyle name="Normal 2 2 2 2 2 2 2 2 2 2 6 9" xfId="29816"/>
    <cellStyle name="Normal 2 2 2 2 2 2 2 2 2 2 60" xfId="29817"/>
    <cellStyle name="Normal 2 2 2 2 2 2 2 2 2 2 61" xfId="29818"/>
    <cellStyle name="Normal 2 2 2 2 2 2 2 2 2 2 62" xfId="29819"/>
    <cellStyle name="Normal 2 2 2 2 2 2 2 2 2 2 63" xfId="29820"/>
    <cellStyle name="Normal 2 2 2 2 2 2 2 2 2 2 64" xfId="29821"/>
    <cellStyle name="Normal 2 2 2 2 2 2 2 2 2 2 65" xfId="29822"/>
    <cellStyle name="Normal 2 2 2 2 2 2 2 2 2 2 66" xfId="29823"/>
    <cellStyle name="Normal 2 2 2 2 2 2 2 2 2 2 67" xfId="29824"/>
    <cellStyle name="Normal 2 2 2 2 2 2 2 2 2 2 68" xfId="29825"/>
    <cellStyle name="Normal 2 2 2 2 2 2 2 2 2 2 69" xfId="29826"/>
    <cellStyle name="Normal 2 2 2 2 2 2 2 2 2 2 7" xfId="29827"/>
    <cellStyle name="Normal 2 2 2 2 2 2 2 2 2 2 7 10" xfId="29828"/>
    <cellStyle name="Normal 2 2 2 2 2 2 2 2 2 2 7 11" xfId="29829"/>
    <cellStyle name="Normal 2 2 2 2 2 2 2 2 2 2 7 12" xfId="29830"/>
    <cellStyle name="Normal 2 2 2 2 2 2 2 2 2 2 7 13" xfId="29831"/>
    <cellStyle name="Normal 2 2 2 2 2 2 2 2 2 2 7 14" xfId="29832"/>
    <cellStyle name="Normal 2 2 2 2 2 2 2 2 2 2 7 15" xfId="29833"/>
    <cellStyle name="Normal 2 2 2 2 2 2 2 2 2 2 7 16" xfId="29834"/>
    <cellStyle name="Normal 2 2 2 2 2 2 2 2 2 2 7 17" xfId="29835"/>
    <cellStyle name="Normal 2 2 2 2 2 2 2 2 2 2 7 18" xfId="29836"/>
    <cellStyle name="Normal 2 2 2 2 2 2 2 2 2 2 7 19" xfId="29837"/>
    <cellStyle name="Normal 2 2 2 2 2 2 2 2 2 2 7 2" xfId="29838"/>
    <cellStyle name="Normal 2 2 2 2 2 2 2 2 2 2 7 20" xfId="29839"/>
    <cellStyle name="Normal 2 2 2 2 2 2 2 2 2 2 7 21" xfId="29840"/>
    <cellStyle name="Normal 2 2 2 2 2 2 2 2 2 2 7 22" xfId="29841"/>
    <cellStyle name="Normal 2 2 2 2 2 2 2 2 2 2 7 3" xfId="29842"/>
    <cellStyle name="Normal 2 2 2 2 2 2 2 2 2 2 7 4" xfId="29843"/>
    <cellStyle name="Normal 2 2 2 2 2 2 2 2 2 2 7 5" xfId="29844"/>
    <cellStyle name="Normal 2 2 2 2 2 2 2 2 2 2 7 6" xfId="29845"/>
    <cellStyle name="Normal 2 2 2 2 2 2 2 2 2 2 7 7" xfId="29846"/>
    <cellStyle name="Normal 2 2 2 2 2 2 2 2 2 2 7 8" xfId="29847"/>
    <cellStyle name="Normal 2 2 2 2 2 2 2 2 2 2 7 9" xfId="29848"/>
    <cellStyle name="Normal 2 2 2 2 2 2 2 2 2 2 70" xfId="29849"/>
    <cellStyle name="Normal 2 2 2 2 2 2 2 2 2 2 71" xfId="29850"/>
    <cellStyle name="Normal 2 2 2 2 2 2 2 2 2 2 72" xfId="29851"/>
    <cellStyle name="Normal 2 2 2 2 2 2 2 2 2 2 73" xfId="29852"/>
    <cellStyle name="Normal 2 2 2 2 2 2 2 2 2 2 8" xfId="29853"/>
    <cellStyle name="Normal 2 2 2 2 2 2 2 2 2 2 8 10" xfId="29854"/>
    <cellStyle name="Normal 2 2 2 2 2 2 2 2 2 2 8 11" xfId="29855"/>
    <cellStyle name="Normal 2 2 2 2 2 2 2 2 2 2 8 12" xfId="29856"/>
    <cellStyle name="Normal 2 2 2 2 2 2 2 2 2 2 8 13" xfId="29857"/>
    <cellStyle name="Normal 2 2 2 2 2 2 2 2 2 2 8 14" xfId="29858"/>
    <cellStyle name="Normal 2 2 2 2 2 2 2 2 2 2 8 15" xfId="29859"/>
    <cellStyle name="Normal 2 2 2 2 2 2 2 2 2 2 8 16" xfId="29860"/>
    <cellStyle name="Normal 2 2 2 2 2 2 2 2 2 2 8 17" xfId="29861"/>
    <cellStyle name="Normal 2 2 2 2 2 2 2 2 2 2 8 18" xfId="29862"/>
    <cellStyle name="Normal 2 2 2 2 2 2 2 2 2 2 8 19" xfId="29863"/>
    <cellStyle name="Normal 2 2 2 2 2 2 2 2 2 2 8 2" xfId="29864"/>
    <cellStyle name="Normal 2 2 2 2 2 2 2 2 2 2 8 20" xfId="29865"/>
    <cellStyle name="Normal 2 2 2 2 2 2 2 2 2 2 8 21" xfId="29866"/>
    <cellStyle name="Normal 2 2 2 2 2 2 2 2 2 2 8 22" xfId="29867"/>
    <cellStyle name="Normal 2 2 2 2 2 2 2 2 2 2 8 3" xfId="29868"/>
    <cellStyle name="Normal 2 2 2 2 2 2 2 2 2 2 8 4" xfId="29869"/>
    <cellStyle name="Normal 2 2 2 2 2 2 2 2 2 2 8 5" xfId="29870"/>
    <cellStyle name="Normal 2 2 2 2 2 2 2 2 2 2 8 6" xfId="29871"/>
    <cellStyle name="Normal 2 2 2 2 2 2 2 2 2 2 8 7" xfId="29872"/>
    <cellStyle name="Normal 2 2 2 2 2 2 2 2 2 2 8 8" xfId="29873"/>
    <cellStyle name="Normal 2 2 2 2 2 2 2 2 2 2 8 9" xfId="29874"/>
    <cellStyle name="Normal 2 2 2 2 2 2 2 2 2 2 9" xfId="29875"/>
    <cellStyle name="Normal 2 2 2 2 2 2 2 2 2 2 9 10" xfId="29876"/>
    <cellStyle name="Normal 2 2 2 2 2 2 2 2 2 2 9 11" xfId="29877"/>
    <cellStyle name="Normal 2 2 2 2 2 2 2 2 2 2 9 12" xfId="29878"/>
    <cellStyle name="Normal 2 2 2 2 2 2 2 2 2 2 9 13" xfId="29879"/>
    <cellStyle name="Normal 2 2 2 2 2 2 2 2 2 2 9 14" xfId="29880"/>
    <cellStyle name="Normal 2 2 2 2 2 2 2 2 2 2 9 15" xfId="29881"/>
    <cellStyle name="Normal 2 2 2 2 2 2 2 2 2 2 9 16" xfId="29882"/>
    <cellStyle name="Normal 2 2 2 2 2 2 2 2 2 2 9 17" xfId="29883"/>
    <cellStyle name="Normal 2 2 2 2 2 2 2 2 2 2 9 18" xfId="29884"/>
    <cellStyle name="Normal 2 2 2 2 2 2 2 2 2 2 9 19" xfId="29885"/>
    <cellStyle name="Normal 2 2 2 2 2 2 2 2 2 2 9 2" xfId="29886"/>
    <cellStyle name="Normal 2 2 2 2 2 2 2 2 2 2 9 20" xfId="29887"/>
    <cellStyle name="Normal 2 2 2 2 2 2 2 2 2 2 9 21" xfId="29888"/>
    <cellStyle name="Normal 2 2 2 2 2 2 2 2 2 2 9 22" xfId="29889"/>
    <cellStyle name="Normal 2 2 2 2 2 2 2 2 2 2 9 3" xfId="29890"/>
    <cellStyle name="Normal 2 2 2 2 2 2 2 2 2 2 9 4" xfId="29891"/>
    <cellStyle name="Normal 2 2 2 2 2 2 2 2 2 2 9 5" xfId="29892"/>
    <cellStyle name="Normal 2 2 2 2 2 2 2 2 2 2 9 6" xfId="29893"/>
    <cellStyle name="Normal 2 2 2 2 2 2 2 2 2 2 9 7" xfId="29894"/>
    <cellStyle name="Normal 2 2 2 2 2 2 2 2 2 2 9 8" xfId="29895"/>
    <cellStyle name="Normal 2 2 2 2 2 2 2 2 2 2 9 9" xfId="29896"/>
    <cellStyle name="Normal 2 2 2 2 2 2 2 2 2 20" xfId="29897"/>
    <cellStyle name="Normal 2 2 2 2 2 2 2 2 2 21" xfId="29898"/>
    <cellStyle name="Normal 2 2 2 2 2 2 2 2 2 22" xfId="29899"/>
    <cellStyle name="Normal 2 2 2 2 2 2 2 2 2 23" xfId="29900"/>
    <cellStyle name="Normal 2 2 2 2 2 2 2 2 2 24" xfId="29901"/>
    <cellStyle name="Normal 2 2 2 2 2 2 2 2 2 25" xfId="29902"/>
    <cellStyle name="Normal 2 2 2 2 2 2 2 2 2 26" xfId="29903"/>
    <cellStyle name="Normal 2 2 2 2 2 2 2 2 2 27" xfId="29904"/>
    <cellStyle name="Normal 2 2 2 2 2 2 2 2 2 28" xfId="29905"/>
    <cellStyle name="Normal 2 2 2 2 2 2 2 2 2 29" xfId="29906"/>
    <cellStyle name="Normal 2 2 2 2 2 2 2 2 2 3" xfId="29907"/>
    <cellStyle name="Normal 2 2 2 2 2 2 2 2 2 30" xfId="29908"/>
    <cellStyle name="Normal 2 2 2 2 2 2 2 2 2 31" xfId="29909"/>
    <cellStyle name="Normal 2 2 2 2 2 2 2 2 2 32" xfId="29910"/>
    <cellStyle name="Normal 2 2 2 2 2 2 2 2 2 32 10" xfId="29911"/>
    <cellStyle name="Normal 2 2 2 2 2 2 2 2 2 32 11" xfId="29912"/>
    <cellStyle name="Normal 2 2 2 2 2 2 2 2 2 32 12" xfId="29913"/>
    <cellStyle name="Normal 2 2 2 2 2 2 2 2 2 32 13" xfId="29914"/>
    <cellStyle name="Normal 2 2 2 2 2 2 2 2 2 32 14" xfId="29915"/>
    <cellStyle name="Normal 2 2 2 2 2 2 2 2 2 32 15" xfId="29916"/>
    <cellStyle name="Normal 2 2 2 2 2 2 2 2 2 32 16" xfId="29917"/>
    <cellStyle name="Normal 2 2 2 2 2 2 2 2 2 32 17" xfId="29918"/>
    <cellStyle name="Normal 2 2 2 2 2 2 2 2 2 32 18" xfId="29919"/>
    <cellStyle name="Normal 2 2 2 2 2 2 2 2 2 32 19" xfId="29920"/>
    <cellStyle name="Normal 2 2 2 2 2 2 2 2 2 32 2" xfId="29921"/>
    <cellStyle name="Normal 2 2 2 2 2 2 2 2 2 32 20" xfId="29922"/>
    <cellStyle name="Normal 2 2 2 2 2 2 2 2 2 32 21" xfId="29923"/>
    <cellStyle name="Normal 2 2 2 2 2 2 2 2 2 32 22" xfId="29924"/>
    <cellStyle name="Normal 2 2 2 2 2 2 2 2 2 32 23" xfId="29925"/>
    <cellStyle name="Normal 2 2 2 2 2 2 2 2 2 32 3" xfId="29926"/>
    <cellStyle name="Normal 2 2 2 2 2 2 2 2 2 32 4" xfId="29927"/>
    <cellStyle name="Normal 2 2 2 2 2 2 2 2 2 32 5" xfId="29928"/>
    <cellStyle name="Normal 2 2 2 2 2 2 2 2 2 32 6" xfId="29929"/>
    <cellStyle name="Normal 2 2 2 2 2 2 2 2 2 32 7" xfId="29930"/>
    <cellStyle name="Normal 2 2 2 2 2 2 2 2 2 32 8" xfId="29931"/>
    <cellStyle name="Normal 2 2 2 2 2 2 2 2 2 32 9" xfId="29932"/>
    <cellStyle name="Normal 2 2 2 2 2 2 2 2 2 33" xfId="29933"/>
    <cellStyle name="Normal 2 2 2 2 2 2 2 2 2 34" xfId="29934"/>
    <cellStyle name="Normal 2 2 2 2 2 2 2 2 2 35" xfId="29935"/>
    <cellStyle name="Normal 2 2 2 2 2 2 2 2 2 36" xfId="29936"/>
    <cellStyle name="Normal 2 2 2 2 2 2 2 2 2 37" xfId="29937"/>
    <cellStyle name="Normal 2 2 2 2 2 2 2 2 2 38" xfId="29938"/>
    <cellStyle name="Normal 2 2 2 2 2 2 2 2 2 39" xfId="29939"/>
    <cellStyle name="Normal 2 2 2 2 2 2 2 2 2 4" xfId="29940"/>
    <cellStyle name="Normal 2 2 2 2 2 2 2 2 2 40" xfId="29941"/>
    <cellStyle name="Normal 2 2 2 2 2 2 2 2 2 41" xfId="29942"/>
    <cellStyle name="Normal 2 2 2 2 2 2 2 2 2 42" xfId="29943"/>
    <cellStyle name="Normal 2 2 2 2 2 2 2 2 2 42 10" xfId="29944"/>
    <cellStyle name="Normal 2 2 2 2 2 2 2 2 2 42 11" xfId="29945"/>
    <cellStyle name="Normal 2 2 2 2 2 2 2 2 2 42 12" xfId="29946"/>
    <cellStyle name="Normal 2 2 2 2 2 2 2 2 2 42 13" xfId="29947"/>
    <cellStyle name="Normal 2 2 2 2 2 2 2 2 2 42 14" xfId="29948"/>
    <cellStyle name="Normal 2 2 2 2 2 2 2 2 2 42 15" xfId="29949"/>
    <cellStyle name="Normal 2 2 2 2 2 2 2 2 2 42 16" xfId="29950"/>
    <cellStyle name="Normal 2 2 2 2 2 2 2 2 2 42 17" xfId="29951"/>
    <cellStyle name="Normal 2 2 2 2 2 2 2 2 2 42 18" xfId="29952"/>
    <cellStyle name="Normal 2 2 2 2 2 2 2 2 2 42 19" xfId="29953"/>
    <cellStyle name="Normal 2 2 2 2 2 2 2 2 2 42 2" xfId="29954"/>
    <cellStyle name="Normal 2 2 2 2 2 2 2 2 2 42 2 2" xfId="29955"/>
    <cellStyle name="Normal 2 2 2 2 2 2 2 2 2 42 2 2 10" xfId="29956"/>
    <cellStyle name="Normal 2 2 2 2 2 2 2 2 2 42 2 2 11" xfId="29957"/>
    <cellStyle name="Normal 2 2 2 2 2 2 2 2 2 42 2 2 12" xfId="29958"/>
    <cellStyle name="Normal 2 2 2 2 2 2 2 2 2 42 2 2 13" xfId="29959"/>
    <cellStyle name="Normal 2 2 2 2 2 2 2 2 2 42 2 2 14" xfId="29960"/>
    <cellStyle name="Normal 2 2 2 2 2 2 2 2 2 42 2 2 15" xfId="29961"/>
    <cellStyle name="Normal 2 2 2 2 2 2 2 2 2 42 2 2 16" xfId="29962"/>
    <cellStyle name="Normal 2 2 2 2 2 2 2 2 2 42 2 2 17" xfId="29963"/>
    <cellStyle name="Normal 2 2 2 2 2 2 2 2 2 42 2 2 18" xfId="29964"/>
    <cellStyle name="Normal 2 2 2 2 2 2 2 2 2 42 2 2 19" xfId="29965"/>
    <cellStyle name="Normal 2 2 2 2 2 2 2 2 2 42 2 2 2" xfId="29966"/>
    <cellStyle name="Normal 2 2 2 2 2 2 2 2 2 42 2 2 2 2" xfId="29967"/>
    <cellStyle name="Normal 2 2 2 2 2 2 2 2 2 42 2 2 20" xfId="29968"/>
    <cellStyle name="Normal 2 2 2 2 2 2 2 2 2 42 2 2 21" xfId="29969"/>
    <cellStyle name="Normal 2 2 2 2 2 2 2 2 2 42 2 2 22" xfId="29970"/>
    <cellStyle name="Normal 2 2 2 2 2 2 2 2 2 42 2 2 23" xfId="29971"/>
    <cellStyle name="Normal 2 2 2 2 2 2 2 2 2 42 2 2 24" xfId="29972"/>
    <cellStyle name="Normal 2 2 2 2 2 2 2 2 2 42 2 2 3" xfId="29973"/>
    <cellStyle name="Normal 2 2 2 2 2 2 2 2 2 42 2 2 4" xfId="29974"/>
    <cellStyle name="Normal 2 2 2 2 2 2 2 2 2 42 2 2 5" xfId="29975"/>
    <cellStyle name="Normal 2 2 2 2 2 2 2 2 2 42 2 2 6" xfId="29976"/>
    <cellStyle name="Normal 2 2 2 2 2 2 2 2 2 42 2 2 7" xfId="29977"/>
    <cellStyle name="Normal 2 2 2 2 2 2 2 2 2 42 2 2 8" xfId="29978"/>
    <cellStyle name="Normal 2 2 2 2 2 2 2 2 2 42 2 2 9" xfId="29979"/>
    <cellStyle name="Normal 2 2 2 2 2 2 2 2 2 42 2 3" xfId="29980"/>
    <cellStyle name="Normal 2 2 2 2 2 2 2 2 2 42 2 3 10" xfId="29981"/>
    <cellStyle name="Normal 2 2 2 2 2 2 2 2 2 42 2 3 11" xfId="29982"/>
    <cellStyle name="Normal 2 2 2 2 2 2 2 2 2 42 2 3 12" xfId="29983"/>
    <cellStyle name="Normal 2 2 2 2 2 2 2 2 2 42 2 3 13" xfId="29984"/>
    <cellStyle name="Normal 2 2 2 2 2 2 2 2 2 42 2 3 14" xfId="29985"/>
    <cellStyle name="Normal 2 2 2 2 2 2 2 2 2 42 2 3 15" xfId="29986"/>
    <cellStyle name="Normal 2 2 2 2 2 2 2 2 2 42 2 3 16" xfId="29987"/>
    <cellStyle name="Normal 2 2 2 2 2 2 2 2 2 42 2 3 17" xfId="29988"/>
    <cellStyle name="Normal 2 2 2 2 2 2 2 2 2 42 2 3 18" xfId="29989"/>
    <cellStyle name="Normal 2 2 2 2 2 2 2 2 2 42 2 3 19" xfId="29990"/>
    <cellStyle name="Normal 2 2 2 2 2 2 2 2 2 42 2 3 2" xfId="29991"/>
    <cellStyle name="Normal 2 2 2 2 2 2 2 2 2 42 2 3 20" xfId="29992"/>
    <cellStyle name="Normal 2 2 2 2 2 2 2 2 2 42 2 3 21" xfId="29993"/>
    <cellStyle name="Normal 2 2 2 2 2 2 2 2 2 42 2 3 22" xfId="29994"/>
    <cellStyle name="Normal 2 2 2 2 2 2 2 2 2 42 2 3 3" xfId="29995"/>
    <cellStyle name="Normal 2 2 2 2 2 2 2 2 2 42 2 3 4" xfId="29996"/>
    <cellStyle name="Normal 2 2 2 2 2 2 2 2 2 42 2 3 5" xfId="29997"/>
    <cellStyle name="Normal 2 2 2 2 2 2 2 2 2 42 2 3 6" xfId="29998"/>
    <cellStyle name="Normal 2 2 2 2 2 2 2 2 2 42 2 3 7" xfId="29999"/>
    <cellStyle name="Normal 2 2 2 2 2 2 2 2 2 42 2 3 8" xfId="30000"/>
    <cellStyle name="Normal 2 2 2 2 2 2 2 2 2 42 2 3 9" xfId="30001"/>
    <cellStyle name="Normal 2 2 2 2 2 2 2 2 2 42 20" xfId="30002"/>
    <cellStyle name="Normal 2 2 2 2 2 2 2 2 2 42 21" xfId="30003"/>
    <cellStyle name="Normal 2 2 2 2 2 2 2 2 2 42 22" xfId="30004"/>
    <cellStyle name="Normal 2 2 2 2 2 2 2 2 2 42 23" xfId="30005"/>
    <cellStyle name="Normal 2 2 2 2 2 2 2 2 2 42 24" xfId="30006"/>
    <cellStyle name="Normal 2 2 2 2 2 2 2 2 2 42 25" xfId="30007"/>
    <cellStyle name="Normal 2 2 2 2 2 2 2 2 2 42 3" xfId="30008"/>
    <cellStyle name="Normal 2 2 2 2 2 2 2 2 2 42 3 2" xfId="30009"/>
    <cellStyle name="Normal 2 2 2 2 2 2 2 2 2 42 4" xfId="30010"/>
    <cellStyle name="Normal 2 2 2 2 2 2 2 2 2 42 5" xfId="30011"/>
    <cellStyle name="Normal 2 2 2 2 2 2 2 2 2 42 6" xfId="30012"/>
    <cellStyle name="Normal 2 2 2 2 2 2 2 2 2 42 7" xfId="30013"/>
    <cellStyle name="Normal 2 2 2 2 2 2 2 2 2 42 8" xfId="30014"/>
    <cellStyle name="Normal 2 2 2 2 2 2 2 2 2 42 9" xfId="30015"/>
    <cellStyle name="Normal 2 2 2 2 2 2 2 2 2 43" xfId="30016"/>
    <cellStyle name="Normal 2 2 2 2 2 2 2 2 2 44" xfId="30017"/>
    <cellStyle name="Normal 2 2 2 2 2 2 2 2 2 45" xfId="30018"/>
    <cellStyle name="Normal 2 2 2 2 2 2 2 2 2 46" xfId="30019"/>
    <cellStyle name="Normal 2 2 2 2 2 2 2 2 2 47" xfId="30020"/>
    <cellStyle name="Normal 2 2 2 2 2 2 2 2 2 48" xfId="30021"/>
    <cellStyle name="Normal 2 2 2 2 2 2 2 2 2 49" xfId="30022"/>
    <cellStyle name="Normal 2 2 2 2 2 2 2 2 2 5" xfId="30023"/>
    <cellStyle name="Normal 2 2 2 2 2 2 2 2 2 50" xfId="30024"/>
    <cellStyle name="Normal 2 2 2 2 2 2 2 2 2 51" xfId="30025"/>
    <cellStyle name="Normal 2 2 2 2 2 2 2 2 2 52" xfId="30026"/>
    <cellStyle name="Normal 2 2 2 2 2 2 2 2 2 53" xfId="30027"/>
    <cellStyle name="Normal 2 2 2 2 2 2 2 2 2 54" xfId="30028"/>
    <cellStyle name="Normal 2 2 2 2 2 2 2 2 2 55" xfId="30029"/>
    <cellStyle name="Normal 2 2 2 2 2 2 2 2 2 56" xfId="30030"/>
    <cellStyle name="Normal 2 2 2 2 2 2 2 2 2 57" xfId="30031"/>
    <cellStyle name="Normal 2 2 2 2 2 2 2 2 2 58" xfId="30032"/>
    <cellStyle name="Normal 2 2 2 2 2 2 2 2 2 59" xfId="30033"/>
    <cellStyle name="Normal 2 2 2 2 2 2 2 2 2 6" xfId="30034"/>
    <cellStyle name="Normal 2 2 2 2 2 2 2 2 2 60" xfId="30035"/>
    <cellStyle name="Normal 2 2 2 2 2 2 2 2 2 61" xfId="30036"/>
    <cellStyle name="Normal 2 2 2 2 2 2 2 2 2 62" xfId="30037"/>
    <cellStyle name="Normal 2 2 2 2 2 2 2 2 2 63" xfId="30038"/>
    <cellStyle name="Normal 2 2 2 2 2 2 2 2 2 64" xfId="30039"/>
    <cellStyle name="Normal 2 2 2 2 2 2 2 2 2 65" xfId="30040"/>
    <cellStyle name="Normal 2 2 2 2 2 2 2 2 2 66" xfId="30041"/>
    <cellStyle name="Normal 2 2 2 2 2 2 2 2 2 67" xfId="30042"/>
    <cellStyle name="Normal 2 2 2 2 2 2 2 2 2 68" xfId="30043"/>
    <cellStyle name="Normal 2 2 2 2 2 2 2 2 2 69" xfId="30044"/>
    <cellStyle name="Normal 2 2 2 2 2 2 2 2 2 7" xfId="30045"/>
    <cellStyle name="Normal 2 2 2 2 2 2 2 2 2 70" xfId="30046"/>
    <cellStyle name="Normal 2 2 2 2 2 2 2 2 2 71" xfId="30047"/>
    <cellStyle name="Normal 2 2 2 2 2 2 2 2 2 72" xfId="30048"/>
    <cellStyle name="Normal 2 2 2 2 2 2 2 2 2 73" xfId="30049"/>
    <cellStyle name="Normal 2 2 2 2 2 2 2 2 2 74" xfId="30050"/>
    <cellStyle name="Normal 2 2 2 2 2 2 2 2 2 75" xfId="30051"/>
    <cellStyle name="Normal 2 2 2 2 2 2 2 2 2 76" xfId="30052"/>
    <cellStyle name="Normal 2 2 2 2 2 2 2 2 2 77" xfId="30053"/>
    <cellStyle name="Normal 2 2 2 2 2 2 2 2 2 78" xfId="30054"/>
    <cellStyle name="Normal 2 2 2 2 2 2 2 2 2 79" xfId="30055"/>
    <cellStyle name="Normal 2 2 2 2 2 2 2 2 2 8" xfId="30056"/>
    <cellStyle name="Normal 2 2 2 2 2 2 2 2 2 80" xfId="30057"/>
    <cellStyle name="Normal 2 2 2 2 2 2 2 2 2 81" xfId="30058"/>
    <cellStyle name="Normal 2 2 2 2 2 2 2 2 2 81 10" xfId="30059"/>
    <cellStyle name="Normal 2 2 2 2 2 2 2 2 2 81 11" xfId="30060"/>
    <cellStyle name="Normal 2 2 2 2 2 2 2 2 2 81 12" xfId="30061"/>
    <cellStyle name="Normal 2 2 2 2 2 2 2 2 2 81 13" xfId="30062"/>
    <cellStyle name="Normal 2 2 2 2 2 2 2 2 2 81 14" xfId="30063"/>
    <cellStyle name="Normal 2 2 2 2 2 2 2 2 2 81 15" xfId="30064"/>
    <cellStyle name="Normal 2 2 2 2 2 2 2 2 2 81 16" xfId="30065"/>
    <cellStyle name="Normal 2 2 2 2 2 2 2 2 2 81 17" xfId="30066"/>
    <cellStyle name="Normal 2 2 2 2 2 2 2 2 2 81 18" xfId="30067"/>
    <cellStyle name="Normal 2 2 2 2 2 2 2 2 2 81 19" xfId="30068"/>
    <cellStyle name="Normal 2 2 2 2 2 2 2 2 2 81 2" xfId="30069"/>
    <cellStyle name="Normal 2 2 2 2 2 2 2 2 2 81 2 2" xfId="30070"/>
    <cellStyle name="Normal 2 2 2 2 2 2 2 2 2 81 20" xfId="30071"/>
    <cellStyle name="Normal 2 2 2 2 2 2 2 2 2 81 21" xfId="30072"/>
    <cellStyle name="Normal 2 2 2 2 2 2 2 2 2 81 22" xfId="30073"/>
    <cellStyle name="Normal 2 2 2 2 2 2 2 2 2 81 23" xfId="30074"/>
    <cellStyle name="Normal 2 2 2 2 2 2 2 2 2 81 24" xfId="30075"/>
    <cellStyle name="Normal 2 2 2 2 2 2 2 2 2 81 3" xfId="30076"/>
    <cellStyle name="Normal 2 2 2 2 2 2 2 2 2 81 4" xfId="30077"/>
    <cellStyle name="Normal 2 2 2 2 2 2 2 2 2 81 5" xfId="30078"/>
    <cellStyle name="Normal 2 2 2 2 2 2 2 2 2 81 6" xfId="30079"/>
    <cellStyle name="Normal 2 2 2 2 2 2 2 2 2 81 7" xfId="30080"/>
    <cellStyle name="Normal 2 2 2 2 2 2 2 2 2 81 8" xfId="30081"/>
    <cellStyle name="Normal 2 2 2 2 2 2 2 2 2 81 9" xfId="30082"/>
    <cellStyle name="Normal 2 2 2 2 2 2 2 2 2 82" xfId="30083"/>
    <cellStyle name="Normal 2 2 2 2 2 2 2 2 2 82 10" xfId="30084"/>
    <cellStyle name="Normal 2 2 2 2 2 2 2 2 2 82 11" xfId="30085"/>
    <cellStyle name="Normal 2 2 2 2 2 2 2 2 2 82 12" xfId="30086"/>
    <cellStyle name="Normal 2 2 2 2 2 2 2 2 2 82 13" xfId="30087"/>
    <cellStyle name="Normal 2 2 2 2 2 2 2 2 2 82 14" xfId="30088"/>
    <cellStyle name="Normal 2 2 2 2 2 2 2 2 2 82 15" xfId="30089"/>
    <cellStyle name="Normal 2 2 2 2 2 2 2 2 2 82 16" xfId="30090"/>
    <cellStyle name="Normal 2 2 2 2 2 2 2 2 2 82 17" xfId="30091"/>
    <cellStyle name="Normal 2 2 2 2 2 2 2 2 2 82 18" xfId="30092"/>
    <cellStyle name="Normal 2 2 2 2 2 2 2 2 2 82 19" xfId="30093"/>
    <cellStyle name="Normal 2 2 2 2 2 2 2 2 2 82 2" xfId="30094"/>
    <cellStyle name="Normal 2 2 2 2 2 2 2 2 2 82 20" xfId="30095"/>
    <cellStyle name="Normal 2 2 2 2 2 2 2 2 2 82 21" xfId="30096"/>
    <cellStyle name="Normal 2 2 2 2 2 2 2 2 2 82 22" xfId="30097"/>
    <cellStyle name="Normal 2 2 2 2 2 2 2 2 2 82 3" xfId="30098"/>
    <cellStyle name="Normal 2 2 2 2 2 2 2 2 2 82 4" xfId="30099"/>
    <cellStyle name="Normal 2 2 2 2 2 2 2 2 2 82 5" xfId="30100"/>
    <cellStyle name="Normal 2 2 2 2 2 2 2 2 2 82 6" xfId="30101"/>
    <cellStyle name="Normal 2 2 2 2 2 2 2 2 2 82 7" xfId="30102"/>
    <cellStyle name="Normal 2 2 2 2 2 2 2 2 2 82 8" xfId="30103"/>
    <cellStyle name="Normal 2 2 2 2 2 2 2 2 2 82 9" xfId="30104"/>
    <cellStyle name="Normal 2 2 2 2 2 2 2 2 2 83" xfId="30105"/>
    <cellStyle name="Normal 2 2 2 2 2 2 2 2 2 9" xfId="30106"/>
    <cellStyle name="Normal 2 2 2 2 2 2 2 2 20" xfId="30107"/>
    <cellStyle name="Normal 2 2 2 2 2 2 2 2 20 10" xfId="30108"/>
    <cellStyle name="Normal 2 2 2 2 2 2 2 2 20 11" xfId="30109"/>
    <cellStyle name="Normal 2 2 2 2 2 2 2 2 20 12" xfId="30110"/>
    <cellStyle name="Normal 2 2 2 2 2 2 2 2 20 13" xfId="30111"/>
    <cellStyle name="Normal 2 2 2 2 2 2 2 2 20 14" xfId="30112"/>
    <cellStyle name="Normal 2 2 2 2 2 2 2 2 20 15" xfId="30113"/>
    <cellStyle name="Normal 2 2 2 2 2 2 2 2 20 16" xfId="30114"/>
    <cellStyle name="Normal 2 2 2 2 2 2 2 2 20 17" xfId="30115"/>
    <cellStyle name="Normal 2 2 2 2 2 2 2 2 20 18" xfId="30116"/>
    <cellStyle name="Normal 2 2 2 2 2 2 2 2 20 19" xfId="30117"/>
    <cellStyle name="Normal 2 2 2 2 2 2 2 2 20 2" xfId="30118"/>
    <cellStyle name="Normal 2 2 2 2 2 2 2 2 20 20" xfId="30119"/>
    <cellStyle name="Normal 2 2 2 2 2 2 2 2 20 21" xfId="30120"/>
    <cellStyle name="Normal 2 2 2 2 2 2 2 2 20 22" xfId="30121"/>
    <cellStyle name="Normal 2 2 2 2 2 2 2 2 20 3" xfId="30122"/>
    <cellStyle name="Normal 2 2 2 2 2 2 2 2 20 4" xfId="30123"/>
    <cellStyle name="Normal 2 2 2 2 2 2 2 2 20 5" xfId="30124"/>
    <cellStyle name="Normal 2 2 2 2 2 2 2 2 20 6" xfId="30125"/>
    <cellStyle name="Normal 2 2 2 2 2 2 2 2 20 7" xfId="30126"/>
    <cellStyle name="Normal 2 2 2 2 2 2 2 2 20 8" xfId="30127"/>
    <cellStyle name="Normal 2 2 2 2 2 2 2 2 20 9" xfId="30128"/>
    <cellStyle name="Normal 2 2 2 2 2 2 2 2 21" xfId="30129"/>
    <cellStyle name="Normal 2 2 2 2 2 2 2 2 21 10" xfId="30130"/>
    <cellStyle name="Normal 2 2 2 2 2 2 2 2 21 11" xfId="30131"/>
    <cellStyle name="Normal 2 2 2 2 2 2 2 2 21 12" xfId="30132"/>
    <cellStyle name="Normal 2 2 2 2 2 2 2 2 21 13" xfId="30133"/>
    <cellStyle name="Normal 2 2 2 2 2 2 2 2 21 14" xfId="30134"/>
    <cellStyle name="Normal 2 2 2 2 2 2 2 2 21 15" xfId="30135"/>
    <cellStyle name="Normal 2 2 2 2 2 2 2 2 21 16" xfId="30136"/>
    <cellStyle name="Normal 2 2 2 2 2 2 2 2 21 17" xfId="30137"/>
    <cellStyle name="Normal 2 2 2 2 2 2 2 2 21 18" xfId="30138"/>
    <cellStyle name="Normal 2 2 2 2 2 2 2 2 21 19" xfId="30139"/>
    <cellStyle name="Normal 2 2 2 2 2 2 2 2 21 2" xfId="30140"/>
    <cellStyle name="Normal 2 2 2 2 2 2 2 2 21 20" xfId="30141"/>
    <cellStyle name="Normal 2 2 2 2 2 2 2 2 21 21" xfId="30142"/>
    <cellStyle name="Normal 2 2 2 2 2 2 2 2 21 22" xfId="30143"/>
    <cellStyle name="Normal 2 2 2 2 2 2 2 2 21 3" xfId="30144"/>
    <cellStyle name="Normal 2 2 2 2 2 2 2 2 21 4" xfId="30145"/>
    <cellStyle name="Normal 2 2 2 2 2 2 2 2 21 5" xfId="30146"/>
    <cellStyle name="Normal 2 2 2 2 2 2 2 2 21 6" xfId="30147"/>
    <cellStyle name="Normal 2 2 2 2 2 2 2 2 21 7" xfId="30148"/>
    <cellStyle name="Normal 2 2 2 2 2 2 2 2 21 8" xfId="30149"/>
    <cellStyle name="Normal 2 2 2 2 2 2 2 2 21 9" xfId="30150"/>
    <cellStyle name="Normal 2 2 2 2 2 2 2 2 22" xfId="30151"/>
    <cellStyle name="Normal 2 2 2 2 2 2 2 2 22 10" xfId="30152"/>
    <cellStyle name="Normal 2 2 2 2 2 2 2 2 22 11" xfId="30153"/>
    <cellStyle name="Normal 2 2 2 2 2 2 2 2 22 12" xfId="30154"/>
    <cellStyle name="Normal 2 2 2 2 2 2 2 2 22 13" xfId="30155"/>
    <cellStyle name="Normal 2 2 2 2 2 2 2 2 22 14" xfId="30156"/>
    <cellStyle name="Normal 2 2 2 2 2 2 2 2 22 15" xfId="30157"/>
    <cellStyle name="Normal 2 2 2 2 2 2 2 2 22 16" xfId="30158"/>
    <cellStyle name="Normal 2 2 2 2 2 2 2 2 22 17" xfId="30159"/>
    <cellStyle name="Normal 2 2 2 2 2 2 2 2 22 18" xfId="30160"/>
    <cellStyle name="Normal 2 2 2 2 2 2 2 2 22 19" xfId="30161"/>
    <cellStyle name="Normal 2 2 2 2 2 2 2 2 22 2" xfId="30162"/>
    <cellStyle name="Normal 2 2 2 2 2 2 2 2 22 20" xfId="30163"/>
    <cellStyle name="Normal 2 2 2 2 2 2 2 2 22 21" xfId="30164"/>
    <cellStyle name="Normal 2 2 2 2 2 2 2 2 22 22" xfId="30165"/>
    <cellStyle name="Normal 2 2 2 2 2 2 2 2 22 3" xfId="30166"/>
    <cellStyle name="Normal 2 2 2 2 2 2 2 2 22 4" xfId="30167"/>
    <cellStyle name="Normal 2 2 2 2 2 2 2 2 22 5" xfId="30168"/>
    <cellStyle name="Normal 2 2 2 2 2 2 2 2 22 6" xfId="30169"/>
    <cellStyle name="Normal 2 2 2 2 2 2 2 2 22 7" xfId="30170"/>
    <cellStyle name="Normal 2 2 2 2 2 2 2 2 22 8" xfId="30171"/>
    <cellStyle name="Normal 2 2 2 2 2 2 2 2 22 9" xfId="30172"/>
    <cellStyle name="Normal 2 2 2 2 2 2 2 2 23" xfId="30173"/>
    <cellStyle name="Normal 2 2 2 2 2 2 2 2 23 10" xfId="30174"/>
    <cellStyle name="Normal 2 2 2 2 2 2 2 2 23 11" xfId="30175"/>
    <cellStyle name="Normal 2 2 2 2 2 2 2 2 23 12" xfId="30176"/>
    <cellStyle name="Normal 2 2 2 2 2 2 2 2 23 13" xfId="30177"/>
    <cellStyle name="Normal 2 2 2 2 2 2 2 2 23 14" xfId="30178"/>
    <cellStyle name="Normal 2 2 2 2 2 2 2 2 23 15" xfId="30179"/>
    <cellStyle name="Normal 2 2 2 2 2 2 2 2 23 16" xfId="30180"/>
    <cellStyle name="Normal 2 2 2 2 2 2 2 2 23 17" xfId="30181"/>
    <cellStyle name="Normal 2 2 2 2 2 2 2 2 23 18" xfId="30182"/>
    <cellStyle name="Normal 2 2 2 2 2 2 2 2 23 19" xfId="30183"/>
    <cellStyle name="Normal 2 2 2 2 2 2 2 2 23 2" xfId="30184"/>
    <cellStyle name="Normal 2 2 2 2 2 2 2 2 23 20" xfId="30185"/>
    <cellStyle name="Normal 2 2 2 2 2 2 2 2 23 21" xfId="30186"/>
    <cellStyle name="Normal 2 2 2 2 2 2 2 2 23 22" xfId="30187"/>
    <cellStyle name="Normal 2 2 2 2 2 2 2 2 23 3" xfId="30188"/>
    <cellStyle name="Normal 2 2 2 2 2 2 2 2 23 4" xfId="30189"/>
    <cellStyle name="Normal 2 2 2 2 2 2 2 2 23 5" xfId="30190"/>
    <cellStyle name="Normal 2 2 2 2 2 2 2 2 23 6" xfId="30191"/>
    <cellStyle name="Normal 2 2 2 2 2 2 2 2 23 7" xfId="30192"/>
    <cellStyle name="Normal 2 2 2 2 2 2 2 2 23 8" xfId="30193"/>
    <cellStyle name="Normal 2 2 2 2 2 2 2 2 23 9" xfId="30194"/>
    <cellStyle name="Normal 2 2 2 2 2 2 2 2 24" xfId="30195"/>
    <cellStyle name="Normal 2 2 2 2 2 2 2 2 24 10" xfId="30196"/>
    <cellStyle name="Normal 2 2 2 2 2 2 2 2 24 11" xfId="30197"/>
    <cellStyle name="Normal 2 2 2 2 2 2 2 2 24 12" xfId="30198"/>
    <cellStyle name="Normal 2 2 2 2 2 2 2 2 24 13" xfId="30199"/>
    <cellStyle name="Normal 2 2 2 2 2 2 2 2 24 14" xfId="30200"/>
    <cellStyle name="Normal 2 2 2 2 2 2 2 2 24 15" xfId="30201"/>
    <cellStyle name="Normal 2 2 2 2 2 2 2 2 24 16" xfId="30202"/>
    <cellStyle name="Normal 2 2 2 2 2 2 2 2 24 17" xfId="30203"/>
    <cellStyle name="Normal 2 2 2 2 2 2 2 2 24 18" xfId="30204"/>
    <cellStyle name="Normal 2 2 2 2 2 2 2 2 24 19" xfId="30205"/>
    <cellStyle name="Normal 2 2 2 2 2 2 2 2 24 2" xfId="30206"/>
    <cellStyle name="Normal 2 2 2 2 2 2 2 2 24 20" xfId="30207"/>
    <cellStyle name="Normal 2 2 2 2 2 2 2 2 24 21" xfId="30208"/>
    <cellStyle name="Normal 2 2 2 2 2 2 2 2 24 22" xfId="30209"/>
    <cellStyle name="Normal 2 2 2 2 2 2 2 2 24 3" xfId="30210"/>
    <cellStyle name="Normal 2 2 2 2 2 2 2 2 24 4" xfId="30211"/>
    <cellStyle name="Normal 2 2 2 2 2 2 2 2 24 5" xfId="30212"/>
    <cellStyle name="Normal 2 2 2 2 2 2 2 2 24 6" xfId="30213"/>
    <cellStyle name="Normal 2 2 2 2 2 2 2 2 24 7" xfId="30214"/>
    <cellStyle name="Normal 2 2 2 2 2 2 2 2 24 8" xfId="30215"/>
    <cellStyle name="Normal 2 2 2 2 2 2 2 2 24 9" xfId="30216"/>
    <cellStyle name="Normal 2 2 2 2 2 2 2 2 25" xfId="30217"/>
    <cellStyle name="Normal 2 2 2 2 2 2 2 2 25 10" xfId="30218"/>
    <cellStyle name="Normal 2 2 2 2 2 2 2 2 25 11" xfId="30219"/>
    <cellStyle name="Normal 2 2 2 2 2 2 2 2 25 12" xfId="30220"/>
    <cellStyle name="Normal 2 2 2 2 2 2 2 2 25 13" xfId="30221"/>
    <cellStyle name="Normal 2 2 2 2 2 2 2 2 25 14" xfId="30222"/>
    <cellStyle name="Normal 2 2 2 2 2 2 2 2 25 15" xfId="30223"/>
    <cellStyle name="Normal 2 2 2 2 2 2 2 2 25 16" xfId="30224"/>
    <cellStyle name="Normal 2 2 2 2 2 2 2 2 25 17" xfId="30225"/>
    <cellStyle name="Normal 2 2 2 2 2 2 2 2 25 18" xfId="30226"/>
    <cellStyle name="Normal 2 2 2 2 2 2 2 2 25 19" xfId="30227"/>
    <cellStyle name="Normal 2 2 2 2 2 2 2 2 25 2" xfId="30228"/>
    <cellStyle name="Normal 2 2 2 2 2 2 2 2 25 20" xfId="30229"/>
    <cellStyle name="Normal 2 2 2 2 2 2 2 2 25 21" xfId="30230"/>
    <cellStyle name="Normal 2 2 2 2 2 2 2 2 25 22" xfId="30231"/>
    <cellStyle name="Normal 2 2 2 2 2 2 2 2 25 3" xfId="30232"/>
    <cellStyle name="Normal 2 2 2 2 2 2 2 2 25 4" xfId="30233"/>
    <cellStyle name="Normal 2 2 2 2 2 2 2 2 25 5" xfId="30234"/>
    <cellStyle name="Normal 2 2 2 2 2 2 2 2 25 6" xfId="30235"/>
    <cellStyle name="Normal 2 2 2 2 2 2 2 2 25 7" xfId="30236"/>
    <cellStyle name="Normal 2 2 2 2 2 2 2 2 25 8" xfId="30237"/>
    <cellStyle name="Normal 2 2 2 2 2 2 2 2 25 9" xfId="30238"/>
    <cellStyle name="Normal 2 2 2 2 2 2 2 2 26" xfId="30239"/>
    <cellStyle name="Normal 2 2 2 2 2 2 2 2 26 10" xfId="30240"/>
    <cellStyle name="Normal 2 2 2 2 2 2 2 2 26 11" xfId="30241"/>
    <cellStyle name="Normal 2 2 2 2 2 2 2 2 26 12" xfId="30242"/>
    <cellStyle name="Normal 2 2 2 2 2 2 2 2 26 13" xfId="30243"/>
    <cellStyle name="Normal 2 2 2 2 2 2 2 2 26 14" xfId="30244"/>
    <cellStyle name="Normal 2 2 2 2 2 2 2 2 26 15" xfId="30245"/>
    <cellStyle name="Normal 2 2 2 2 2 2 2 2 26 16" xfId="30246"/>
    <cellStyle name="Normal 2 2 2 2 2 2 2 2 26 17" xfId="30247"/>
    <cellStyle name="Normal 2 2 2 2 2 2 2 2 26 18" xfId="30248"/>
    <cellStyle name="Normal 2 2 2 2 2 2 2 2 26 19" xfId="30249"/>
    <cellStyle name="Normal 2 2 2 2 2 2 2 2 26 2" xfId="30250"/>
    <cellStyle name="Normal 2 2 2 2 2 2 2 2 26 20" xfId="30251"/>
    <cellStyle name="Normal 2 2 2 2 2 2 2 2 26 21" xfId="30252"/>
    <cellStyle name="Normal 2 2 2 2 2 2 2 2 26 22" xfId="30253"/>
    <cellStyle name="Normal 2 2 2 2 2 2 2 2 26 3" xfId="30254"/>
    <cellStyle name="Normal 2 2 2 2 2 2 2 2 26 4" xfId="30255"/>
    <cellStyle name="Normal 2 2 2 2 2 2 2 2 26 5" xfId="30256"/>
    <cellStyle name="Normal 2 2 2 2 2 2 2 2 26 6" xfId="30257"/>
    <cellStyle name="Normal 2 2 2 2 2 2 2 2 26 7" xfId="30258"/>
    <cellStyle name="Normal 2 2 2 2 2 2 2 2 26 8" xfId="30259"/>
    <cellStyle name="Normal 2 2 2 2 2 2 2 2 26 9" xfId="30260"/>
    <cellStyle name="Normal 2 2 2 2 2 2 2 2 27" xfId="30261"/>
    <cellStyle name="Normal 2 2 2 2 2 2 2 2 27 10" xfId="30262"/>
    <cellStyle name="Normal 2 2 2 2 2 2 2 2 27 11" xfId="30263"/>
    <cellStyle name="Normal 2 2 2 2 2 2 2 2 27 12" xfId="30264"/>
    <cellStyle name="Normal 2 2 2 2 2 2 2 2 27 13" xfId="30265"/>
    <cellStyle name="Normal 2 2 2 2 2 2 2 2 27 14" xfId="30266"/>
    <cellStyle name="Normal 2 2 2 2 2 2 2 2 27 15" xfId="30267"/>
    <cellStyle name="Normal 2 2 2 2 2 2 2 2 27 16" xfId="30268"/>
    <cellStyle name="Normal 2 2 2 2 2 2 2 2 27 17" xfId="30269"/>
    <cellStyle name="Normal 2 2 2 2 2 2 2 2 27 18" xfId="30270"/>
    <cellStyle name="Normal 2 2 2 2 2 2 2 2 27 19" xfId="30271"/>
    <cellStyle name="Normal 2 2 2 2 2 2 2 2 27 2" xfId="30272"/>
    <cellStyle name="Normal 2 2 2 2 2 2 2 2 27 20" xfId="30273"/>
    <cellStyle name="Normal 2 2 2 2 2 2 2 2 27 21" xfId="30274"/>
    <cellStyle name="Normal 2 2 2 2 2 2 2 2 27 22" xfId="30275"/>
    <cellStyle name="Normal 2 2 2 2 2 2 2 2 27 3" xfId="30276"/>
    <cellStyle name="Normal 2 2 2 2 2 2 2 2 27 4" xfId="30277"/>
    <cellStyle name="Normal 2 2 2 2 2 2 2 2 27 5" xfId="30278"/>
    <cellStyle name="Normal 2 2 2 2 2 2 2 2 27 6" xfId="30279"/>
    <cellStyle name="Normal 2 2 2 2 2 2 2 2 27 7" xfId="30280"/>
    <cellStyle name="Normal 2 2 2 2 2 2 2 2 27 8" xfId="30281"/>
    <cellStyle name="Normal 2 2 2 2 2 2 2 2 27 9" xfId="30282"/>
    <cellStyle name="Normal 2 2 2 2 2 2 2 2 28" xfId="30283"/>
    <cellStyle name="Normal 2 2 2 2 2 2 2 2 28 10" xfId="30284"/>
    <cellStyle name="Normal 2 2 2 2 2 2 2 2 28 11" xfId="30285"/>
    <cellStyle name="Normal 2 2 2 2 2 2 2 2 28 12" xfId="30286"/>
    <cellStyle name="Normal 2 2 2 2 2 2 2 2 28 13" xfId="30287"/>
    <cellStyle name="Normal 2 2 2 2 2 2 2 2 28 14" xfId="30288"/>
    <cellStyle name="Normal 2 2 2 2 2 2 2 2 28 15" xfId="30289"/>
    <cellStyle name="Normal 2 2 2 2 2 2 2 2 28 16" xfId="30290"/>
    <cellStyle name="Normal 2 2 2 2 2 2 2 2 28 17" xfId="30291"/>
    <cellStyle name="Normal 2 2 2 2 2 2 2 2 28 18" xfId="30292"/>
    <cellStyle name="Normal 2 2 2 2 2 2 2 2 28 19" xfId="30293"/>
    <cellStyle name="Normal 2 2 2 2 2 2 2 2 28 2" xfId="30294"/>
    <cellStyle name="Normal 2 2 2 2 2 2 2 2 28 20" xfId="30295"/>
    <cellStyle name="Normal 2 2 2 2 2 2 2 2 28 21" xfId="30296"/>
    <cellStyle name="Normal 2 2 2 2 2 2 2 2 28 22" xfId="30297"/>
    <cellStyle name="Normal 2 2 2 2 2 2 2 2 28 3" xfId="30298"/>
    <cellStyle name="Normal 2 2 2 2 2 2 2 2 28 4" xfId="30299"/>
    <cellStyle name="Normal 2 2 2 2 2 2 2 2 28 5" xfId="30300"/>
    <cellStyle name="Normal 2 2 2 2 2 2 2 2 28 6" xfId="30301"/>
    <cellStyle name="Normal 2 2 2 2 2 2 2 2 28 7" xfId="30302"/>
    <cellStyle name="Normal 2 2 2 2 2 2 2 2 28 8" xfId="30303"/>
    <cellStyle name="Normal 2 2 2 2 2 2 2 2 28 9" xfId="30304"/>
    <cellStyle name="Normal 2 2 2 2 2 2 2 2 29" xfId="30305"/>
    <cellStyle name="Normal 2 2 2 2 2 2 2 2 29 10" xfId="30306"/>
    <cellStyle name="Normal 2 2 2 2 2 2 2 2 29 11" xfId="30307"/>
    <cellStyle name="Normal 2 2 2 2 2 2 2 2 29 12" xfId="30308"/>
    <cellStyle name="Normal 2 2 2 2 2 2 2 2 29 13" xfId="30309"/>
    <cellStyle name="Normal 2 2 2 2 2 2 2 2 29 14" xfId="30310"/>
    <cellStyle name="Normal 2 2 2 2 2 2 2 2 29 15" xfId="30311"/>
    <cellStyle name="Normal 2 2 2 2 2 2 2 2 29 16" xfId="30312"/>
    <cellStyle name="Normal 2 2 2 2 2 2 2 2 29 17" xfId="30313"/>
    <cellStyle name="Normal 2 2 2 2 2 2 2 2 29 18" xfId="30314"/>
    <cellStyle name="Normal 2 2 2 2 2 2 2 2 29 19" xfId="30315"/>
    <cellStyle name="Normal 2 2 2 2 2 2 2 2 29 2" xfId="30316"/>
    <cellStyle name="Normal 2 2 2 2 2 2 2 2 29 20" xfId="30317"/>
    <cellStyle name="Normal 2 2 2 2 2 2 2 2 29 21" xfId="30318"/>
    <cellStyle name="Normal 2 2 2 2 2 2 2 2 29 22" xfId="30319"/>
    <cellStyle name="Normal 2 2 2 2 2 2 2 2 29 3" xfId="30320"/>
    <cellStyle name="Normal 2 2 2 2 2 2 2 2 29 4" xfId="30321"/>
    <cellStyle name="Normal 2 2 2 2 2 2 2 2 29 5" xfId="30322"/>
    <cellStyle name="Normal 2 2 2 2 2 2 2 2 29 6" xfId="30323"/>
    <cellStyle name="Normal 2 2 2 2 2 2 2 2 29 7" xfId="30324"/>
    <cellStyle name="Normal 2 2 2 2 2 2 2 2 29 8" xfId="30325"/>
    <cellStyle name="Normal 2 2 2 2 2 2 2 2 29 9" xfId="30326"/>
    <cellStyle name="Normal 2 2 2 2 2 2 2 2 3" xfId="30327"/>
    <cellStyle name="Normal 2 2 2 2 2 2 2 2 3 10" xfId="30328"/>
    <cellStyle name="Normal 2 2 2 2 2 2 2 2 3 11" xfId="30329"/>
    <cellStyle name="Normal 2 2 2 2 2 2 2 2 3 2" xfId="30330"/>
    <cellStyle name="Normal 2 2 2 2 2 2 2 2 3 2 10" xfId="30331"/>
    <cellStyle name="Normal 2 2 2 2 2 2 2 2 3 2 10 10" xfId="30332"/>
    <cellStyle name="Normal 2 2 2 2 2 2 2 2 3 2 10 11" xfId="30333"/>
    <cellStyle name="Normal 2 2 2 2 2 2 2 2 3 2 10 12" xfId="30334"/>
    <cellStyle name="Normal 2 2 2 2 2 2 2 2 3 2 10 13" xfId="30335"/>
    <cellStyle name="Normal 2 2 2 2 2 2 2 2 3 2 10 14" xfId="30336"/>
    <cellStyle name="Normal 2 2 2 2 2 2 2 2 3 2 10 15" xfId="30337"/>
    <cellStyle name="Normal 2 2 2 2 2 2 2 2 3 2 10 16" xfId="30338"/>
    <cellStyle name="Normal 2 2 2 2 2 2 2 2 3 2 10 17" xfId="30339"/>
    <cellStyle name="Normal 2 2 2 2 2 2 2 2 3 2 10 18" xfId="30340"/>
    <cellStyle name="Normal 2 2 2 2 2 2 2 2 3 2 10 19" xfId="30341"/>
    <cellStyle name="Normal 2 2 2 2 2 2 2 2 3 2 10 2" xfId="30342"/>
    <cellStyle name="Normal 2 2 2 2 2 2 2 2 3 2 10 20" xfId="30343"/>
    <cellStyle name="Normal 2 2 2 2 2 2 2 2 3 2 10 21" xfId="30344"/>
    <cellStyle name="Normal 2 2 2 2 2 2 2 2 3 2 10 22" xfId="30345"/>
    <cellStyle name="Normal 2 2 2 2 2 2 2 2 3 2 10 3" xfId="30346"/>
    <cellStyle name="Normal 2 2 2 2 2 2 2 2 3 2 10 4" xfId="30347"/>
    <cellStyle name="Normal 2 2 2 2 2 2 2 2 3 2 10 5" xfId="30348"/>
    <cellStyle name="Normal 2 2 2 2 2 2 2 2 3 2 10 6" xfId="30349"/>
    <cellStyle name="Normal 2 2 2 2 2 2 2 2 3 2 10 7" xfId="30350"/>
    <cellStyle name="Normal 2 2 2 2 2 2 2 2 3 2 10 8" xfId="30351"/>
    <cellStyle name="Normal 2 2 2 2 2 2 2 2 3 2 10 9" xfId="30352"/>
    <cellStyle name="Normal 2 2 2 2 2 2 2 2 3 2 11" xfId="30353"/>
    <cellStyle name="Normal 2 2 2 2 2 2 2 2 3 2 11 10" xfId="30354"/>
    <cellStyle name="Normal 2 2 2 2 2 2 2 2 3 2 11 11" xfId="30355"/>
    <cellStyle name="Normal 2 2 2 2 2 2 2 2 3 2 11 12" xfId="30356"/>
    <cellStyle name="Normal 2 2 2 2 2 2 2 2 3 2 11 13" xfId="30357"/>
    <cellStyle name="Normal 2 2 2 2 2 2 2 2 3 2 11 14" xfId="30358"/>
    <cellStyle name="Normal 2 2 2 2 2 2 2 2 3 2 11 15" xfId="30359"/>
    <cellStyle name="Normal 2 2 2 2 2 2 2 2 3 2 11 16" xfId="30360"/>
    <cellStyle name="Normal 2 2 2 2 2 2 2 2 3 2 11 17" xfId="30361"/>
    <cellStyle name="Normal 2 2 2 2 2 2 2 2 3 2 11 18" xfId="30362"/>
    <cellStyle name="Normal 2 2 2 2 2 2 2 2 3 2 11 19" xfId="30363"/>
    <cellStyle name="Normal 2 2 2 2 2 2 2 2 3 2 11 2" xfId="30364"/>
    <cellStyle name="Normal 2 2 2 2 2 2 2 2 3 2 11 20" xfId="30365"/>
    <cellStyle name="Normal 2 2 2 2 2 2 2 2 3 2 11 21" xfId="30366"/>
    <cellStyle name="Normal 2 2 2 2 2 2 2 2 3 2 11 22" xfId="30367"/>
    <cellStyle name="Normal 2 2 2 2 2 2 2 2 3 2 11 3" xfId="30368"/>
    <cellStyle name="Normal 2 2 2 2 2 2 2 2 3 2 11 4" xfId="30369"/>
    <cellStyle name="Normal 2 2 2 2 2 2 2 2 3 2 11 5" xfId="30370"/>
    <cellStyle name="Normal 2 2 2 2 2 2 2 2 3 2 11 6" xfId="30371"/>
    <cellStyle name="Normal 2 2 2 2 2 2 2 2 3 2 11 7" xfId="30372"/>
    <cellStyle name="Normal 2 2 2 2 2 2 2 2 3 2 11 8" xfId="30373"/>
    <cellStyle name="Normal 2 2 2 2 2 2 2 2 3 2 11 9" xfId="30374"/>
    <cellStyle name="Normal 2 2 2 2 2 2 2 2 3 2 12" xfId="30375"/>
    <cellStyle name="Normal 2 2 2 2 2 2 2 2 3 2 13" xfId="30376"/>
    <cellStyle name="Normal 2 2 2 2 2 2 2 2 3 2 14" xfId="30377"/>
    <cellStyle name="Normal 2 2 2 2 2 2 2 2 3 2 15" xfId="30378"/>
    <cellStyle name="Normal 2 2 2 2 2 2 2 2 3 2 16" xfId="30379"/>
    <cellStyle name="Normal 2 2 2 2 2 2 2 2 3 2 17" xfId="30380"/>
    <cellStyle name="Normal 2 2 2 2 2 2 2 2 3 2 18" xfId="30381"/>
    <cellStyle name="Normal 2 2 2 2 2 2 2 2 3 2 19" xfId="30382"/>
    <cellStyle name="Normal 2 2 2 2 2 2 2 2 3 2 2" xfId="30383"/>
    <cellStyle name="Normal 2 2 2 2 2 2 2 2 3 2 2 2" xfId="30384"/>
    <cellStyle name="Normal 2 2 2 2 2 2 2 2 3 2 2 2 10" xfId="30385"/>
    <cellStyle name="Normal 2 2 2 2 2 2 2 2 3 2 2 2 11" xfId="30386"/>
    <cellStyle name="Normal 2 2 2 2 2 2 2 2 3 2 2 2 12" xfId="30387"/>
    <cellStyle name="Normal 2 2 2 2 2 2 2 2 3 2 2 2 13" xfId="30388"/>
    <cellStyle name="Normal 2 2 2 2 2 2 2 2 3 2 2 2 14" xfId="30389"/>
    <cellStyle name="Normal 2 2 2 2 2 2 2 2 3 2 2 2 15" xfId="30390"/>
    <cellStyle name="Normal 2 2 2 2 2 2 2 2 3 2 2 2 16" xfId="30391"/>
    <cellStyle name="Normal 2 2 2 2 2 2 2 2 3 2 2 2 17" xfId="30392"/>
    <cellStyle name="Normal 2 2 2 2 2 2 2 2 3 2 2 2 18" xfId="30393"/>
    <cellStyle name="Normal 2 2 2 2 2 2 2 2 3 2 2 2 19" xfId="30394"/>
    <cellStyle name="Normal 2 2 2 2 2 2 2 2 3 2 2 2 2" xfId="30395"/>
    <cellStyle name="Normal 2 2 2 2 2 2 2 2 3 2 2 2 20" xfId="30396"/>
    <cellStyle name="Normal 2 2 2 2 2 2 2 2 3 2 2 2 21" xfId="30397"/>
    <cellStyle name="Normal 2 2 2 2 2 2 2 2 3 2 2 2 22" xfId="30398"/>
    <cellStyle name="Normal 2 2 2 2 2 2 2 2 3 2 2 2 3" xfId="30399"/>
    <cellStyle name="Normal 2 2 2 2 2 2 2 2 3 2 2 2 4" xfId="30400"/>
    <cellStyle name="Normal 2 2 2 2 2 2 2 2 3 2 2 2 5" xfId="30401"/>
    <cellStyle name="Normal 2 2 2 2 2 2 2 2 3 2 2 2 6" xfId="30402"/>
    <cellStyle name="Normal 2 2 2 2 2 2 2 2 3 2 2 2 7" xfId="30403"/>
    <cellStyle name="Normal 2 2 2 2 2 2 2 2 3 2 2 2 8" xfId="30404"/>
    <cellStyle name="Normal 2 2 2 2 2 2 2 2 3 2 2 2 9" xfId="30405"/>
    <cellStyle name="Normal 2 2 2 2 2 2 2 2 3 2 20" xfId="30406"/>
    <cellStyle name="Normal 2 2 2 2 2 2 2 2 3 2 21" xfId="30407"/>
    <cellStyle name="Normal 2 2 2 2 2 2 2 2 3 2 22" xfId="30408"/>
    <cellStyle name="Normal 2 2 2 2 2 2 2 2 3 2 23" xfId="30409"/>
    <cellStyle name="Normal 2 2 2 2 2 2 2 2 3 2 24" xfId="30410"/>
    <cellStyle name="Normal 2 2 2 2 2 2 2 2 3 2 25" xfId="30411"/>
    <cellStyle name="Normal 2 2 2 2 2 2 2 2 3 2 26" xfId="30412"/>
    <cellStyle name="Normal 2 2 2 2 2 2 2 2 3 2 27" xfId="30413"/>
    <cellStyle name="Normal 2 2 2 2 2 2 2 2 3 2 28" xfId="30414"/>
    <cellStyle name="Normal 2 2 2 2 2 2 2 2 3 2 29" xfId="30415"/>
    <cellStyle name="Normal 2 2 2 2 2 2 2 2 3 2 3" xfId="30416"/>
    <cellStyle name="Normal 2 2 2 2 2 2 2 2 3 2 3 10" xfId="30417"/>
    <cellStyle name="Normal 2 2 2 2 2 2 2 2 3 2 3 11" xfId="30418"/>
    <cellStyle name="Normal 2 2 2 2 2 2 2 2 3 2 3 12" xfId="30419"/>
    <cellStyle name="Normal 2 2 2 2 2 2 2 2 3 2 3 13" xfId="30420"/>
    <cellStyle name="Normal 2 2 2 2 2 2 2 2 3 2 3 14" xfId="30421"/>
    <cellStyle name="Normal 2 2 2 2 2 2 2 2 3 2 3 15" xfId="30422"/>
    <cellStyle name="Normal 2 2 2 2 2 2 2 2 3 2 3 16" xfId="30423"/>
    <cellStyle name="Normal 2 2 2 2 2 2 2 2 3 2 3 17" xfId="30424"/>
    <cellStyle name="Normal 2 2 2 2 2 2 2 2 3 2 3 18" xfId="30425"/>
    <cellStyle name="Normal 2 2 2 2 2 2 2 2 3 2 3 19" xfId="30426"/>
    <cellStyle name="Normal 2 2 2 2 2 2 2 2 3 2 3 2" xfId="30427"/>
    <cellStyle name="Normal 2 2 2 2 2 2 2 2 3 2 3 20" xfId="30428"/>
    <cellStyle name="Normal 2 2 2 2 2 2 2 2 3 2 3 21" xfId="30429"/>
    <cellStyle name="Normal 2 2 2 2 2 2 2 2 3 2 3 22" xfId="30430"/>
    <cellStyle name="Normal 2 2 2 2 2 2 2 2 3 2 3 3" xfId="30431"/>
    <cellStyle name="Normal 2 2 2 2 2 2 2 2 3 2 3 4" xfId="30432"/>
    <cellStyle name="Normal 2 2 2 2 2 2 2 2 3 2 3 5" xfId="30433"/>
    <cellStyle name="Normal 2 2 2 2 2 2 2 2 3 2 3 6" xfId="30434"/>
    <cellStyle name="Normal 2 2 2 2 2 2 2 2 3 2 3 7" xfId="30435"/>
    <cellStyle name="Normal 2 2 2 2 2 2 2 2 3 2 3 8" xfId="30436"/>
    <cellStyle name="Normal 2 2 2 2 2 2 2 2 3 2 3 9" xfId="30437"/>
    <cellStyle name="Normal 2 2 2 2 2 2 2 2 3 2 30" xfId="30438"/>
    <cellStyle name="Normal 2 2 2 2 2 2 2 2 3 2 31" xfId="30439"/>
    <cellStyle name="Normal 2 2 2 2 2 2 2 2 3 2 32" xfId="30440"/>
    <cellStyle name="Normal 2 2 2 2 2 2 2 2 3 2 4" xfId="30441"/>
    <cellStyle name="Normal 2 2 2 2 2 2 2 2 3 2 4 10" xfId="30442"/>
    <cellStyle name="Normal 2 2 2 2 2 2 2 2 3 2 4 11" xfId="30443"/>
    <cellStyle name="Normal 2 2 2 2 2 2 2 2 3 2 4 12" xfId="30444"/>
    <cellStyle name="Normal 2 2 2 2 2 2 2 2 3 2 4 13" xfId="30445"/>
    <cellStyle name="Normal 2 2 2 2 2 2 2 2 3 2 4 14" xfId="30446"/>
    <cellStyle name="Normal 2 2 2 2 2 2 2 2 3 2 4 15" xfId="30447"/>
    <cellStyle name="Normal 2 2 2 2 2 2 2 2 3 2 4 16" xfId="30448"/>
    <cellStyle name="Normal 2 2 2 2 2 2 2 2 3 2 4 17" xfId="30449"/>
    <cellStyle name="Normal 2 2 2 2 2 2 2 2 3 2 4 18" xfId="30450"/>
    <cellStyle name="Normal 2 2 2 2 2 2 2 2 3 2 4 19" xfId="30451"/>
    <cellStyle name="Normal 2 2 2 2 2 2 2 2 3 2 4 2" xfId="30452"/>
    <cellStyle name="Normal 2 2 2 2 2 2 2 2 3 2 4 20" xfId="30453"/>
    <cellStyle name="Normal 2 2 2 2 2 2 2 2 3 2 4 21" xfId="30454"/>
    <cellStyle name="Normal 2 2 2 2 2 2 2 2 3 2 4 22" xfId="30455"/>
    <cellStyle name="Normal 2 2 2 2 2 2 2 2 3 2 4 3" xfId="30456"/>
    <cellStyle name="Normal 2 2 2 2 2 2 2 2 3 2 4 4" xfId="30457"/>
    <cellStyle name="Normal 2 2 2 2 2 2 2 2 3 2 4 5" xfId="30458"/>
    <cellStyle name="Normal 2 2 2 2 2 2 2 2 3 2 4 6" xfId="30459"/>
    <cellStyle name="Normal 2 2 2 2 2 2 2 2 3 2 4 7" xfId="30460"/>
    <cellStyle name="Normal 2 2 2 2 2 2 2 2 3 2 4 8" xfId="30461"/>
    <cellStyle name="Normal 2 2 2 2 2 2 2 2 3 2 4 9" xfId="30462"/>
    <cellStyle name="Normal 2 2 2 2 2 2 2 2 3 2 5" xfId="30463"/>
    <cellStyle name="Normal 2 2 2 2 2 2 2 2 3 2 5 10" xfId="30464"/>
    <cellStyle name="Normal 2 2 2 2 2 2 2 2 3 2 5 11" xfId="30465"/>
    <cellStyle name="Normal 2 2 2 2 2 2 2 2 3 2 5 12" xfId="30466"/>
    <cellStyle name="Normal 2 2 2 2 2 2 2 2 3 2 5 13" xfId="30467"/>
    <cellStyle name="Normal 2 2 2 2 2 2 2 2 3 2 5 14" xfId="30468"/>
    <cellStyle name="Normal 2 2 2 2 2 2 2 2 3 2 5 15" xfId="30469"/>
    <cellStyle name="Normal 2 2 2 2 2 2 2 2 3 2 5 16" xfId="30470"/>
    <cellStyle name="Normal 2 2 2 2 2 2 2 2 3 2 5 17" xfId="30471"/>
    <cellStyle name="Normal 2 2 2 2 2 2 2 2 3 2 5 18" xfId="30472"/>
    <cellStyle name="Normal 2 2 2 2 2 2 2 2 3 2 5 19" xfId="30473"/>
    <cellStyle name="Normal 2 2 2 2 2 2 2 2 3 2 5 2" xfId="30474"/>
    <cellStyle name="Normal 2 2 2 2 2 2 2 2 3 2 5 20" xfId="30475"/>
    <cellStyle name="Normal 2 2 2 2 2 2 2 2 3 2 5 21" xfId="30476"/>
    <cellStyle name="Normal 2 2 2 2 2 2 2 2 3 2 5 22" xfId="30477"/>
    <cellStyle name="Normal 2 2 2 2 2 2 2 2 3 2 5 3" xfId="30478"/>
    <cellStyle name="Normal 2 2 2 2 2 2 2 2 3 2 5 4" xfId="30479"/>
    <cellStyle name="Normal 2 2 2 2 2 2 2 2 3 2 5 5" xfId="30480"/>
    <cellStyle name="Normal 2 2 2 2 2 2 2 2 3 2 5 6" xfId="30481"/>
    <cellStyle name="Normal 2 2 2 2 2 2 2 2 3 2 5 7" xfId="30482"/>
    <cellStyle name="Normal 2 2 2 2 2 2 2 2 3 2 5 8" xfId="30483"/>
    <cellStyle name="Normal 2 2 2 2 2 2 2 2 3 2 5 9" xfId="30484"/>
    <cellStyle name="Normal 2 2 2 2 2 2 2 2 3 2 6" xfId="30485"/>
    <cellStyle name="Normal 2 2 2 2 2 2 2 2 3 2 6 10" xfId="30486"/>
    <cellStyle name="Normal 2 2 2 2 2 2 2 2 3 2 6 11" xfId="30487"/>
    <cellStyle name="Normal 2 2 2 2 2 2 2 2 3 2 6 12" xfId="30488"/>
    <cellStyle name="Normal 2 2 2 2 2 2 2 2 3 2 6 13" xfId="30489"/>
    <cellStyle name="Normal 2 2 2 2 2 2 2 2 3 2 6 14" xfId="30490"/>
    <cellStyle name="Normal 2 2 2 2 2 2 2 2 3 2 6 15" xfId="30491"/>
    <cellStyle name="Normal 2 2 2 2 2 2 2 2 3 2 6 16" xfId="30492"/>
    <cellStyle name="Normal 2 2 2 2 2 2 2 2 3 2 6 17" xfId="30493"/>
    <cellStyle name="Normal 2 2 2 2 2 2 2 2 3 2 6 18" xfId="30494"/>
    <cellStyle name="Normal 2 2 2 2 2 2 2 2 3 2 6 19" xfId="30495"/>
    <cellStyle name="Normal 2 2 2 2 2 2 2 2 3 2 6 2" xfId="30496"/>
    <cellStyle name="Normal 2 2 2 2 2 2 2 2 3 2 6 20" xfId="30497"/>
    <cellStyle name="Normal 2 2 2 2 2 2 2 2 3 2 6 21" xfId="30498"/>
    <cellStyle name="Normal 2 2 2 2 2 2 2 2 3 2 6 22" xfId="30499"/>
    <cellStyle name="Normal 2 2 2 2 2 2 2 2 3 2 6 3" xfId="30500"/>
    <cellStyle name="Normal 2 2 2 2 2 2 2 2 3 2 6 4" xfId="30501"/>
    <cellStyle name="Normal 2 2 2 2 2 2 2 2 3 2 6 5" xfId="30502"/>
    <cellStyle name="Normal 2 2 2 2 2 2 2 2 3 2 6 6" xfId="30503"/>
    <cellStyle name="Normal 2 2 2 2 2 2 2 2 3 2 6 7" xfId="30504"/>
    <cellStyle name="Normal 2 2 2 2 2 2 2 2 3 2 6 8" xfId="30505"/>
    <cellStyle name="Normal 2 2 2 2 2 2 2 2 3 2 6 9" xfId="30506"/>
    <cellStyle name="Normal 2 2 2 2 2 2 2 2 3 2 7" xfId="30507"/>
    <cellStyle name="Normal 2 2 2 2 2 2 2 2 3 2 7 10" xfId="30508"/>
    <cellStyle name="Normal 2 2 2 2 2 2 2 2 3 2 7 11" xfId="30509"/>
    <cellStyle name="Normal 2 2 2 2 2 2 2 2 3 2 7 12" xfId="30510"/>
    <cellStyle name="Normal 2 2 2 2 2 2 2 2 3 2 7 13" xfId="30511"/>
    <cellStyle name="Normal 2 2 2 2 2 2 2 2 3 2 7 14" xfId="30512"/>
    <cellStyle name="Normal 2 2 2 2 2 2 2 2 3 2 7 15" xfId="30513"/>
    <cellStyle name="Normal 2 2 2 2 2 2 2 2 3 2 7 16" xfId="30514"/>
    <cellStyle name="Normal 2 2 2 2 2 2 2 2 3 2 7 17" xfId="30515"/>
    <cellStyle name="Normal 2 2 2 2 2 2 2 2 3 2 7 18" xfId="30516"/>
    <cellStyle name="Normal 2 2 2 2 2 2 2 2 3 2 7 19" xfId="30517"/>
    <cellStyle name="Normal 2 2 2 2 2 2 2 2 3 2 7 2" xfId="30518"/>
    <cellStyle name="Normal 2 2 2 2 2 2 2 2 3 2 7 20" xfId="30519"/>
    <cellStyle name="Normal 2 2 2 2 2 2 2 2 3 2 7 21" xfId="30520"/>
    <cellStyle name="Normal 2 2 2 2 2 2 2 2 3 2 7 22" xfId="30521"/>
    <cellStyle name="Normal 2 2 2 2 2 2 2 2 3 2 7 3" xfId="30522"/>
    <cellStyle name="Normal 2 2 2 2 2 2 2 2 3 2 7 4" xfId="30523"/>
    <cellStyle name="Normal 2 2 2 2 2 2 2 2 3 2 7 5" xfId="30524"/>
    <cellStyle name="Normal 2 2 2 2 2 2 2 2 3 2 7 6" xfId="30525"/>
    <cellStyle name="Normal 2 2 2 2 2 2 2 2 3 2 7 7" xfId="30526"/>
    <cellStyle name="Normal 2 2 2 2 2 2 2 2 3 2 7 8" xfId="30527"/>
    <cellStyle name="Normal 2 2 2 2 2 2 2 2 3 2 7 9" xfId="30528"/>
    <cellStyle name="Normal 2 2 2 2 2 2 2 2 3 2 8" xfId="30529"/>
    <cellStyle name="Normal 2 2 2 2 2 2 2 2 3 2 8 10" xfId="30530"/>
    <cellStyle name="Normal 2 2 2 2 2 2 2 2 3 2 8 11" xfId="30531"/>
    <cellStyle name="Normal 2 2 2 2 2 2 2 2 3 2 8 12" xfId="30532"/>
    <cellStyle name="Normal 2 2 2 2 2 2 2 2 3 2 8 13" xfId="30533"/>
    <cellStyle name="Normal 2 2 2 2 2 2 2 2 3 2 8 14" xfId="30534"/>
    <cellStyle name="Normal 2 2 2 2 2 2 2 2 3 2 8 15" xfId="30535"/>
    <cellStyle name="Normal 2 2 2 2 2 2 2 2 3 2 8 16" xfId="30536"/>
    <cellStyle name="Normal 2 2 2 2 2 2 2 2 3 2 8 17" xfId="30537"/>
    <cellStyle name="Normal 2 2 2 2 2 2 2 2 3 2 8 18" xfId="30538"/>
    <cellStyle name="Normal 2 2 2 2 2 2 2 2 3 2 8 19" xfId="30539"/>
    <cellStyle name="Normal 2 2 2 2 2 2 2 2 3 2 8 2" xfId="30540"/>
    <cellStyle name="Normal 2 2 2 2 2 2 2 2 3 2 8 20" xfId="30541"/>
    <cellStyle name="Normal 2 2 2 2 2 2 2 2 3 2 8 21" xfId="30542"/>
    <cellStyle name="Normal 2 2 2 2 2 2 2 2 3 2 8 22" xfId="30543"/>
    <cellStyle name="Normal 2 2 2 2 2 2 2 2 3 2 8 3" xfId="30544"/>
    <cellStyle name="Normal 2 2 2 2 2 2 2 2 3 2 8 4" xfId="30545"/>
    <cellStyle name="Normal 2 2 2 2 2 2 2 2 3 2 8 5" xfId="30546"/>
    <cellStyle name="Normal 2 2 2 2 2 2 2 2 3 2 8 6" xfId="30547"/>
    <cellStyle name="Normal 2 2 2 2 2 2 2 2 3 2 8 7" xfId="30548"/>
    <cellStyle name="Normal 2 2 2 2 2 2 2 2 3 2 8 8" xfId="30549"/>
    <cellStyle name="Normal 2 2 2 2 2 2 2 2 3 2 8 9" xfId="30550"/>
    <cellStyle name="Normal 2 2 2 2 2 2 2 2 3 2 9" xfId="30551"/>
    <cellStyle name="Normal 2 2 2 2 2 2 2 2 3 2 9 10" xfId="30552"/>
    <cellStyle name="Normal 2 2 2 2 2 2 2 2 3 2 9 11" xfId="30553"/>
    <cellStyle name="Normal 2 2 2 2 2 2 2 2 3 2 9 12" xfId="30554"/>
    <cellStyle name="Normal 2 2 2 2 2 2 2 2 3 2 9 13" xfId="30555"/>
    <cellStyle name="Normal 2 2 2 2 2 2 2 2 3 2 9 14" xfId="30556"/>
    <cellStyle name="Normal 2 2 2 2 2 2 2 2 3 2 9 15" xfId="30557"/>
    <cellStyle name="Normal 2 2 2 2 2 2 2 2 3 2 9 16" xfId="30558"/>
    <cellStyle name="Normal 2 2 2 2 2 2 2 2 3 2 9 17" xfId="30559"/>
    <cellStyle name="Normal 2 2 2 2 2 2 2 2 3 2 9 18" xfId="30560"/>
    <cellStyle name="Normal 2 2 2 2 2 2 2 2 3 2 9 19" xfId="30561"/>
    <cellStyle name="Normal 2 2 2 2 2 2 2 2 3 2 9 2" xfId="30562"/>
    <cellStyle name="Normal 2 2 2 2 2 2 2 2 3 2 9 20" xfId="30563"/>
    <cellStyle name="Normal 2 2 2 2 2 2 2 2 3 2 9 21" xfId="30564"/>
    <cellStyle name="Normal 2 2 2 2 2 2 2 2 3 2 9 22" xfId="30565"/>
    <cellStyle name="Normal 2 2 2 2 2 2 2 2 3 2 9 3" xfId="30566"/>
    <cellStyle name="Normal 2 2 2 2 2 2 2 2 3 2 9 4" xfId="30567"/>
    <cellStyle name="Normal 2 2 2 2 2 2 2 2 3 2 9 5" xfId="30568"/>
    <cellStyle name="Normal 2 2 2 2 2 2 2 2 3 2 9 6" xfId="30569"/>
    <cellStyle name="Normal 2 2 2 2 2 2 2 2 3 2 9 7" xfId="30570"/>
    <cellStyle name="Normal 2 2 2 2 2 2 2 2 3 2 9 8" xfId="30571"/>
    <cellStyle name="Normal 2 2 2 2 2 2 2 2 3 2 9 9" xfId="30572"/>
    <cellStyle name="Normal 2 2 2 2 2 2 2 2 3 3" xfId="30573"/>
    <cellStyle name="Normal 2 2 2 2 2 2 2 2 3 3 10" xfId="30574"/>
    <cellStyle name="Normal 2 2 2 2 2 2 2 2 3 3 11" xfId="30575"/>
    <cellStyle name="Normal 2 2 2 2 2 2 2 2 3 3 12" xfId="30576"/>
    <cellStyle name="Normal 2 2 2 2 2 2 2 2 3 3 13" xfId="30577"/>
    <cellStyle name="Normal 2 2 2 2 2 2 2 2 3 3 14" xfId="30578"/>
    <cellStyle name="Normal 2 2 2 2 2 2 2 2 3 3 15" xfId="30579"/>
    <cellStyle name="Normal 2 2 2 2 2 2 2 2 3 3 16" xfId="30580"/>
    <cellStyle name="Normal 2 2 2 2 2 2 2 2 3 3 17" xfId="30581"/>
    <cellStyle name="Normal 2 2 2 2 2 2 2 2 3 3 18" xfId="30582"/>
    <cellStyle name="Normal 2 2 2 2 2 2 2 2 3 3 19" xfId="30583"/>
    <cellStyle name="Normal 2 2 2 2 2 2 2 2 3 3 2" xfId="30584"/>
    <cellStyle name="Normal 2 2 2 2 2 2 2 2 3 3 20" xfId="30585"/>
    <cellStyle name="Normal 2 2 2 2 2 2 2 2 3 3 21" xfId="30586"/>
    <cellStyle name="Normal 2 2 2 2 2 2 2 2 3 3 22" xfId="30587"/>
    <cellStyle name="Normal 2 2 2 2 2 2 2 2 3 3 23" xfId="30588"/>
    <cellStyle name="Normal 2 2 2 2 2 2 2 2 3 3 3" xfId="30589"/>
    <cellStyle name="Normal 2 2 2 2 2 2 2 2 3 3 4" xfId="30590"/>
    <cellStyle name="Normal 2 2 2 2 2 2 2 2 3 3 5" xfId="30591"/>
    <cellStyle name="Normal 2 2 2 2 2 2 2 2 3 3 6" xfId="30592"/>
    <cellStyle name="Normal 2 2 2 2 2 2 2 2 3 3 7" xfId="30593"/>
    <cellStyle name="Normal 2 2 2 2 2 2 2 2 3 3 8" xfId="30594"/>
    <cellStyle name="Normal 2 2 2 2 2 2 2 2 3 3 9" xfId="30595"/>
    <cellStyle name="Normal 2 2 2 2 2 2 2 2 3 4" xfId="30596"/>
    <cellStyle name="Normal 2 2 2 2 2 2 2 2 3 5" xfId="30597"/>
    <cellStyle name="Normal 2 2 2 2 2 2 2 2 3 6" xfId="30598"/>
    <cellStyle name="Normal 2 2 2 2 2 2 2 2 3 7" xfId="30599"/>
    <cellStyle name="Normal 2 2 2 2 2 2 2 2 3 8" xfId="30600"/>
    <cellStyle name="Normal 2 2 2 2 2 2 2 2 3 9" xfId="30601"/>
    <cellStyle name="Normal 2 2 2 2 2 2 2 2 30" xfId="30602"/>
    <cellStyle name="Normal 2 2 2 2 2 2 2 2 30 10" xfId="30603"/>
    <cellStyle name="Normal 2 2 2 2 2 2 2 2 30 11" xfId="30604"/>
    <cellStyle name="Normal 2 2 2 2 2 2 2 2 30 12" xfId="30605"/>
    <cellStyle name="Normal 2 2 2 2 2 2 2 2 30 13" xfId="30606"/>
    <cellStyle name="Normal 2 2 2 2 2 2 2 2 30 14" xfId="30607"/>
    <cellStyle name="Normal 2 2 2 2 2 2 2 2 30 15" xfId="30608"/>
    <cellStyle name="Normal 2 2 2 2 2 2 2 2 30 16" xfId="30609"/>
    <cellStyle name="Normal 2 2 2 2 2 2 2 2 30 17" xfId="30610"/>
    <cellStyle name="Normal 2 2 2 2 2 2 2 2 30 18" xfId="30611"/>
    <cellStyle name="Normal 2 2 2 2 2 2 2 2 30 19" xfId="30612"/>
    <cellStyle name="Normal 2 2 2 2 2 2 2 2 30 2" xfId="30613"/>
    <cellStyle name="Normal 2 2 2 2 2 2 2 2 30 20" xfId="30614"/>
    <cellStyle name="Normal 2 2 2 2 2 2 2 2 30 21" xfId="30615"/>
    <cellStyle name="Normal 2 2 2 2 2 2 2 2 30 22" xfId="30616"/>
    <cellStyle name="Normal 2 2 2 2 2 2 2 2 30 3" xfId="30617"/>
    <cellStyle name="Normal 2 2 2 2 2 2 2 2 30 4" xfId="30618"/>
    <cellStyle name="Normal 2 2 2 2 2 2 2 2 30 5" xfId="30619"/>
    <cellStyle name="Normal 2 2 2 2 2 2 2 2 30 6" xfId="30620"/>
    <cellStyle name="Normal 2 2 2 2 2 2 2 2 30 7" xfId="30621"/>
    <cellStyle name="Normal 2 2 2 2 2 2 2 2 30 8" xfId="30622"/>
    <cellStyle name="Normal 2 2 2 2 2 2 2 2 30 9" xfId="30623"/>
    <cellStyle name="Normal 2 2 2 2 2 2 2 2 31" xfId="30624"/>
    <cellStyle name="Normal 2 2 2 2 2 2 2 2 31 10" xfId="30625"/>
    <cellStyle name="Normal 2 2 2 2 2 2 2 2 31 11" xfId="30626"/>
    <cellStyle name="Normal 2 2 2 2 2 2 2 2 31 12" xfId="30627"/>
    <cellStyle name="Normal 2 2 2 2 2 2 2 2 31 13" xfId="30628"/>
    <cellStyle name="Normal 2 2 2 2 2 2 2 2 31 14" xfId="30629"/>
    <cellStyle name="Normal 2 2 2 2 2 2 2 2 31 15" xfId="30630"/>
    <cellStyle name="Normal 2 2 2 2 2 2 2 2 31 16" xfId="30631"/>
    <cellStyle name="Normal 2 2 2 2 2 2 2 2 31 17" xfId="30632"/>
    <cellStyle name="Normal 2 2 2 2 2 2 2 2 31 18" xfId="30633"/>
    <cellStyle name="Normal 2 2 2 2 2 2 2 2 31 19" xfId="30634"/>
    <cellStyle name="Normal 2 2 2 2 2 2 2 2 31 2" xfId="30635"/>
    <cellStyle name="Normal 2 2 2 2 2 2 2 2 31 20" xfId="30636"/>
    <cellStyle name="Normal 2 2 2 2 2 2 2 2 31 21" xfId="30637"/>
    <cellStyle name="Normal 2 2 2 2 2 2 2 2 31 22" xfId="30638"/>
    <cellStyle name="Normal 2 2 2 2 2 2 2 2 31 3" xfId="30639"/>
    <cellStyle name="Normal 2 2 2 2 2 2 2 2 31 4" xfId="30640"/>
    <cellStyle name="Normal 2 2 2 2 2 2 2 2 31 5" xfId="30641"/>
    <cellStyle name="Normal 2 2 2 2 2 2 2 2 31 6" xfId="30642"/>
    <cellStyle name="Normal 2 2 2 2 2 2 2 2 31 7" xfId="30643"/>
    <cellStyle name="Normal 2 2 2 2 2 2 2 2 31 8" xfId="30644"/>
    <cellStyle name="Normal 2 2 2 2 2 2 2 2 31 9" xfId="30645"/>
    <cellStyle name="Normal 2 2 2 2 2 2 2 2 32" xfId="30646"/>
    <cellStyle name="Normal 2 2 2 2 2 2 2 2 32 2" xfId="30647"/>
    <cellStyle name="Normal 2 2 2 2 2 2 2 2 32 2 10" xfId="30648"/>
    <cellStyle name="Normal 2 2 2 2 2 2 2 2 32 2 11" xfId="30649"/>
    <cellStyle name="Normal 2 2 2 2 2 2 2 2 32 2 12" xfId="30650"/>
    <cellStyle name="Normal 2 2 2 2 2 2 2 2 32 2 13" xfId="30651"/>
    <cellStyle name="Normal 2 2 2 2 2 2 2 2 32 2 14" xfId="30652"/>
    <cellStyle name="Normal 2 2 2 2 2 2 2 2 32 2 15" xfId="30653"/>
    <cellStyle name="Normal 2 2 2 2 2 2 2 2 32 2 16" xfId="30654"/>
    <cellStyle name="Normal 2 2 2 2 2 2 2 2 32 2 17" xfId="30655"/>
    <cellStyle name="Normal 2 2 2 2 2 2 2 2 32 2 18" xfId="30656"/>
    <cellStyle name="Normal 2 2 2 2 2 2 2 2 32 2 19" xfId="30657"/>
    <cellStyle name="Normal 2 2 2 2 2 2 2 2 32 2 2" xfId="30658"/>
    <cellStyle name="Normal 2 2 2 2 2 2 2 2 32 2 20" xfId="30659"/>
    <cellStyle name="Normal 2 2 2 2 2 2 2 2 32 2 21" xfId="30660"/>
    <cellStyle name="Normal 2 2 2 2 2 2 2 2 32 2 22" xfId="30661"/>
    <cellStyle name="Normal 2 2 2 2 2 2 2 2 32 2 3" xfId="30662"/>
    <cellStyle name="Normal 2 2 2 2 2 2 2 2 32 2 4" xfId="30663"/>
    <cellStyle name="Normal 2 2 2 2 2 2 2 2 32 2 5" xfId="30664"/>
    <cellStyle name="Normal 2 2 2 2 2 2 2 2 32 2 6" xfId="30665"/>
    <cellStyle name="Normal 2 2 2 2 2 2 2 2 32 2 7" xfId="30666"/>
    <cellStyle name="Normal 2 2 2 2 2 2 2 2 32 2 8" xfId="30667"/>
    <cellStyle name="Normal 2 2 2 2 2 2 2 2 32 2 9" xfId="30668"/>
    <cellStyle name="Normal 2 2 2 2 2 2 2 2 33" xfId="30669"/>
    <cellStyle name="Normal 2 2 2 2 2 2 2 2 33 10" xfId="30670"/>
    <cellStyle name="Normal 2 2 2 2 2 2 2 2 33 11" xfId="30671"/>
    <cellStyle name="Normal 2 2 2 2 2 2 2 2 33 12" xfId="30672"/>
    <cellStyle name="Normal 2 2 2 2 2 2 2 2 33 13" xfId="30673"/>
    <cellStyle name="Normal 2 2 2 2 2 2 2 2 33 14" xfId="30674"/>
    <cellStyle name="Normal 2 2 2 2 2 2 2 2 33 15" xfId="30675"/>
    <cellStyle name="Normal 2 2 2 2 2 2 2 2 33 16" xfId="30676"/>
    <cellStyle name="Normal 2 2 2 2 2 2 2 2 33 17" xfId="30677"/>
    <cellStyle name="Normal 2 2 2 2 2 2 2 2 33 18" xfId="30678"/>
    <cellStyle name="Normal 2 2 2 2 2 2 2 2 33 19" xfId="30679"/>
    <cellStyle name="Normal 2 2 2 2 2 2 2 2 33 2" xfId="30680"/>
    <cellStyle name="Normal 2 2 2 2 2 2 2 2 33 20" xfId="30681"/>
    <cellStyle name="Normal 2 2 2 2 2 2 2 2 33 21" xfId="30682"/>
    <cellStyle name="Normal 2 2 2 2 2 2 2 2 33 22" xfId="30683"/>
    <cellStyle name="Normal 2 2 2 2 2 2 2 2 33 3" xfId="30684"/>
    <cellStyle name="Normal 2 2 2 2 2 2 2 2 33 4" xfId="30685"/>
    <cellStyle name="Normal 2 2 2 2 2 2 2 2 33 5" xfId="30686"/>
    <cellStyle name="Normal 2 2 2 2 2 2 2 2 33 6" xfId="30687"/>
    <cellStyle name="Normal 2 2 2 2 2 2 2 2 33 7" xfId="30688"/>
    <cellStyle name="Normal 2 2 2 2 2 2 2 2 33 8" xfId="30689"/>
    <cellStyle name="Normal 2 2 2 2 2 2 2 2 33 9" xfId="30690"/>
    <cellStyle name="Normal 2 2 2 2 2 2 2 2 34" xfId="30691"/>
    <cellStyle name="Normal 2 2 2 2 2 2 2 2 34 10" xfId="30692"/>
    <cellStyle name="Normal 2 2 2 2 2 2 2 2 34 11" xfId="30693"/>
    <cellStyle name="Normal 2 2 2 2 2 2 2 2 34 12" xfId="30694"/>
    <cellStyle name="Normal 2 2 2 2 2 2 2 2 34 13" xfId="30695"/>
    <cellStyle name="Normal 2 2 2 2 2 2 2 2 34 14" xfId="30696"/>
    <cellStyle name="Normal 2 2 2 2 2 2 2 2 34 15" xfId="30697"/>
    <cellStyle name="Normal 2 2 2 2 2 2 2 2 34 16" xfId="30698"/>
    <cellStyle name="Normal 2 2 2 2 2 2 2 2 34 17" xfId="30699"/>
    <cellStyle name="Normal 2 2 2 2 2 2 2 2 34 18" xfId="30700"/>
    <cellStyle name="Normal 2 2 2 2 2 2 2 2 34 19" xfId="30701"/>
    <cellStyle name="Normal 2 2 2 2 2 2 2 2 34 2" xfId="30702"/>
    <cellStyle name="Normal 2 2 2 2 2 2 2 2 34 20" xfId="30703"/>
    <cellStyle name="Normal 2 2 2 2 2 2 2 2 34 21" xfId="30704"/>
    <cellStyle name="Normal 2 2 2 2 2 2 2 2 34 22" xfId="30705"/>
    <cellStyle name="Normal 2 2 2 2 2 2 2 2 34 3" xfId="30706"/>
    <cellStyle name="Normal 2 2 2 2 2 2 2 2 34 4" xfId="30707"/>
    <cellStyle name="Normal 2 2 2 2 2 2 2 2 34 5" xfId="30708"/>
    <cellStyle name="Normal 2 2 2 2 2 2 2 2 34 6" xfId="30709"/>
    <cellStyle name="Normal 2 2 2 2 2 2 2 2 34 7" xfId="30710"/>
    <cellStyle name="Normal 2 2 2 2 2 2 2 2 34 8" xfId="30711"/>
    <cellStyle name="Normal 2 2 2 2 2 2 2 2 34 9" xfId="30712"/>
    <cellStyle name="Normal 2 2 2 2 2 2 2 2 35" xfId="30713"/>
    <cellStyle name="Normal 2 2 2 2 2 2 2 2 35 10" xfId="30714"/>
    <cellStyle name="Normal 2 2 2 2 2 2 2 2 35 11" xfId="30715"/>
    <cellStyle name="Normal 2 2 2 2 2 2 2 2 35 12" xfId="30716"/>
    <cellStyle name="Normal 2 2 2 2 2 2 2 2 35 13" xfId="30717"/>
    <cellStyle name="Normal 2 2 2 2 2 2 2 2 35 14" xfId="30718"/>
    <cellStyle name="Normal 2 2 2 2 2 2 2 2 35 15" xfId="30719"/>
    <cellStyle name="Normal 2 2 2 2 2 2 2 2 35 16" xfId="30720"/>
    <cellStyle name="Normal 2 2 2 2 2 2 2 2 35 17" xfId="30721"/>
    <cellStyle name="Normal 2 2 2 2 2 2 2 2 35 18" xfId="30722"/>
    <cellStyle name="Normal 2 2 2 2 2 2 2 2 35 19" xfId="30723"/>
    <cellStyle name="Normal 2 2 2 2 2 2 2 2 35 2" xfId="30724"/>
    <cellStyle name="Normal 2 2 2 2 2 2 2 2 35 20" xfId="30725"/>
    <cellStyle name="Normal 2 2 2 2 2 2 2 2 35 21" xfId="30726"/>
    <cellStyle name="Normal 2 2 2 2 2 2 2 2 35 22" xfId="30727"/>
    <cellStyle name="Normal 2 2 2 2 2 2 2 2 35 3" xfId="30728"/>
    <cellStyle name="Normal 2 2 2 2 2 2 2 2 35 4" xfId="30729"/>
    <cellStyle name="Normal 2 2 2 2 2 2 2 2 35 5" xfId="30730"/>
    <cellStyle name="Normal 2 2 2 2 2 2 2 2 35 6" xfId="30731"/>
    <cellStyle name="Normal 2 2 2 2 2 2 2 2 35 7" xfId="30732"/>
    <cellStyle name="Normal 2 2 2 2 2 2 2 2 35 8" xfId="30733"/>
    <cellStyle name="Normal 2 2 2 2 2 2 2 2 35 9" xfId="30734"/>
    <cellStyle name="Normal 2 2 2 2 2 2 2 2 36" xfId="30735"/>
    <cellStyle name="Normal 2 2 2 2 2 2 2 2 36 10" xfId="30736"/>
    <cellStyle name="Normal 2 2 2 2 2 2 2 2 36 11" xfId="30737"/>
    <cellStyle name="Normal 2 2 2 2 2 2 2 2 36 12" xfId="30738"/>
    <cellStyle name="Normal 2 2 2 2 2 2 2 2 36 13" xfId="30739"/>
    <cellStyle name="Normal 2 2 2 2 2 2 2 2 36 14" xfId="30740"/>
    <cellStyle name="Normal 2 2 2 2 2 2 2 2 36 15" xfId="30741"/>
    <cellStyle name="Normal 2 2 2 2 2 2 2 2 36 16" xfId="30742"/>
    <cellStyle name="Normal 2 2 2 2 2 2 2 2 36 17" xfId="30743"/>
    <cellStyle name="Normal 2 2 2 2 2 2 2 2 36 18" xfId="30744"/>
    <cellStyle name="Normal 2 2 2 2 2 2 2 2 36 19" xfId="30745"/>
    <cellStyle name="Normal 2 2 2 2 2 2 2 2 36 2" xfId="30746"/>
    <cellStyle name="Normal 2 2 2 2 2 2 2 2 36 20" xfId="30747"/>
    <cellStyle name="Normal 2 2 2 2 2 2 2 2 36 21" xfId="30748"/>
    <cellStyle name="Normal 2 2 2 2 2 2 2 2 36 22" xfId="30749"/>
    <cellStyle name="Normal 2 2 2 2 2 2 2 2 36 3" xfId="30750"/>
    <cellStyle name="Normal 2 2 2 2 2 2 2 2 36 4" xfId="30751"/>
    <cellStyle name="Normal 2 2 2 2 2 2 2 2 36 5" xfId="30752"/>
    <cellStyle name="Normal 2 2 2 2 2 2 2 2 36 6" xfId="30753"/>
    <cellStyle name="Normal 2 2 2 2 2 2 2 2 36 7" xfId="30754"/>
    <cellStyle name="Normal 2 2 2 2 2 2 2 2 36 8" xfId="30755"/>
    <cellStyle name="Normal 2 2 2 2 2 2 2 2 36 9" xfId="30756"/>
    <cellStyle name="Normal 2 2 2 2 2 2 2 2 37" xfId="30757"/>
    <cellStyle name="Normal 2 2 2 2 2 2 2 2 37 10" xfId="30758"/>
    <cellStyle name="Normal 2 2 2 2 2 2 2 2 37 11" xfId="30759"/>
    <cellStyle name="Normal 2 2 2 2 2 2 2 2 37 12" xfId="30760"/>
    <cellStyle name="Normal 2 2 2 2 2 2 2 2 37 13" xfId="30761"/>
    <cellStyle name="Normal 2 2 2 2 2 2 2 2 37 14" xfId="30762"/>
    <cellStyle name="Normal 2 2 2 2 2 2 2 2 37 15" xfId="30763"/>
    <cellStyle name="Normal 2 2 2 2 2 2 2 2 37 16" xfId="30764"/>
    <cellStyle name="Normal 2 2 2 2 2 2 2 2 37 17" xfId="30765"/>
    <cellStyle name="Normal 2 2 2 2 2 2 2 2 37 18" xfId="30766"/>
    <cellStyle name="Normal 2 2 2 2 2 2 2 2 37 19" xfId="30767"/>
    <cellStyle name="Normal 2 2 2 2 2 2 2 2 37 2" xfId="30768"/>
    <cellStyle name="Normal 2 2 2 2 2 2 2 2 37 20" xfId="30769"/>
    <cellStyle name="Normal 2 2 2 2 2 2 2 2 37 21" xfId="30770"/>
    <cellStyle name="Normal 2 2 2 2 2 2 2 2 37 22" xfId="30771"/>
    <cellStyle name="Normal 2 2 2 2 2 2 2 2 37 3" xfId="30772"/>
    <cellStyle name="Normal 2 2 2 2 2 2 2 2 37 4" xfId="30773"/>
    <cellStyle name="Normal 2 2 2 2 2 2 2 2 37 5" xfId="30774"/>
    <cellStyle name="Normal 2 2 2 2 2 2 2 2 37 6" xfId="30775"/>
    <cellStyle name="Normal 2 2 2 2 2 2 2 2 37 7" xfId="30776"/>
    <cellStyle name="Normal 2 2 2 2 2 2 2 2 37 8" xfId="30777"/>
    <cellStyle name="Normal 2 2 2 2 2 2 2 2 37 9" xfId="30778"/>
    <cellStyle name="Normal 2 2 2 2 2 2 2 2 38" xfId="30779"/>
    <cellStyle name="Normal 2 2 2 2 2 2 2 2 38 10" xfId="30780"/>
    <cellStyle name="Normal 2 2 2 2 2 2 2 2 38 11" xfId="30781"/>
    <cellStyle name="Normal 2 2 2 2 2 2 2 2 38 12" xfId="30782"/>
    <cellStyle name="Normal 2 2 2 2 2 2 2 2 38 13" xfId="30783"/>
    <cellStyle name="Normal 2 2 2 2 2 2 2 2 38 14" xfId="30784"/>
    <cellStyle name="Normal 2 2 2 2 2 2 2 2 38 15" xfId="30785"/>
    <cellStyle name="Normal 2 2 2 2 2 2 2 2 38 16" xfId="30786"/>
    <cellStyle name="Normal 2 2 2 2 2 2 2 2 38 17" xfId="30787"/>
    <cellStyle name="Normal 2 2 2 2 2 2 2 2 38 18" xfId="30788"/>
    <cellStyle name="Normal 2 2 2 2 2 2 2 2 38 19" xfId="30789"/>
    <cellStyle name="Normal 2 2 2 2 2 2 2 2 38 2" xfId="30790"/>
    <cellStyle name="Normal 2 2 2 2 2 2 2 2 38 20" xfId="30791"/>
    <cellStyle name="Normal 2 2 2 2 2 2 2 2 38 21" xfId="30792"/>
    <cellStyle name="Normal 2 2 2 2 2 2 2 2 38 22" xfId="30793"/>
    <cellStyle name="Normal 2 2 2 2 2 2 2 2 38 3" xfId="30794"/>
    <cellStyle name="Normal 2 2 2 2 2 2 2 2 38 4" xfId="30795"/>
    <cellStyle name="Normal 2 2 2 2 2 2 2 2 38 5" xfId="30796"/>
    <cellStyle name="Normal 2 2 2 2 2 2 2 2 38 6" xfId="30797"/>
    <cellStyle name="Normal 2 2 2 2 2 2 2 2 38 7" xfId="30798"/>
    <cellStyle name="Normal 2 2 2 2 2 2 2 2 38 8" xfId="30799"/>
    <cellStyle name="Normal 2 2 2 2 2 2 2 2 38 9" xfId="30800"/>
    <cellStyle name="Normal 2 2 2 2 2 2 2 2 39" xfId="30801"/>
    <cellStyle name="Normal 2 2 2 2 2 2 2 2 39 10" xfId="30802"/>
    <cellStyle name="Normal 2 2 2 2 2 2 2 2 39 11" xfId="30803"/>
    <cellStyle name="Normal 2 2 2 2 2 2 2 2 39 12" xfId="30804"/>
    <cellStyle name="Normal 2 2 2 2 2 2 2 2 39 13" xfId="30805"/>
    <cellStyle name="Normal 2 2 2 2 2 2 2 2 39 14" xfId="30806"/>
    <cellStyle name="Normal 2 2 2 2 2 2 2 2 39 15" xfId="30807"/>
    <cellStyle name="Normal 2 2 2 2 2 2 2 2 39 16" xfId="30808"/>
    <cellStyle name="Normal 2 2 2 2 2 2 2 2 39 17" xfId="30809"/>
    <cellStyle name="Normal 2 2 2 2 2 2 2 2 39 18" xfId="30810"/>
    <cellStyle name="Normal 2 2 2 2 2 2 2 2 39 19" xfId="30811"/>
    <cellStyle name="Normal 2 2 2 2 2 2 2 2 39 2" xfId="30812"/>
    <cellStyle name="Normal 2 2 2 2 2 2 2 2 39 20" xfId="30813"/>
    <cellStyle name="Normal 2 2 2 2 2 2 2 2 39 21" xfId="30814"/>
    <cellStyle name="Normal 2 2 2 2 2 2 2 2 39 22" xfId="30815"/>
    <cellStyle name="Normal 2 2 2 2 2 2 2 2 39 3" xfId="30816"/>
    <cellStyle name="Normal 2 2 2 2 2 2 2 2 39 4" xfId="30817"/>
    <cellStyle name="Normal 2 2 2 2 2 2 2 2 39 5" xfId="30818"/>
    <cellStyle name="Normal 2 2 2 2 2 2 2 2 39 6" xfId="30819"/>
    <cellStyle name="Normal 2 2 2 2 2 2 2 2 39 7" xfId="30820"/>
    <cellStyle name="Normal 2 2 2 2 2 2 2 2 39 8" xfId="30821"/>
    <cellStyle name="Normal 2 2 2 2 2 2 2 2 39 9" xfId="30822"/>
    <cellStyle name="Normal 2 2 2 2 2 2 2 2 4" xfId="30823"/>
    <cellStyle name="Normal 2 2 2 2 2 2 2 2 4 10" xfId="30824"/>
    <cellStyle name="Normal 2 2 2 2 2 2 2 2 4 11" xfId="30825"/>
    <cellStyle name="Normal 2 2 2 2 2 2 2 2 4 12" xfId="30826"/>
    <cellStyle name="Normal 2 2 2 2 2 2 2 2 4 13" xfId="30827"/>
    <cellStyle name="Normal 2 2 2 2 2 2 2 2 4 14" xfId="30828"/>
    <cellStyle name="Normal 2 2 2 2 2 2 2 2 4 15" xfId="30829"/>
    <cellStyle name="Normal 2 2 2 2 2 2 2 2 4 16" xfId="30830"/>
    <cellStyle name="Normal 2 2 2 2 2 2 2 2 4 17" xfId="30831"/>
    <cellStyle name="Normal 2 2 2 2 2 2 2 2 4 18" xfId="30832"/>
    <cellStyle name="Normal 2 2 2 2 2 2 2 2 4 19" xfId="30833"/>
    <cellStyle name="Normal 2 2 2 2 2 2 2 2 4 2" xfId="30834"/>
    <cellStyle name="Normal 2 2 2 2 2 2 2 2 4 20" xfId="30835"/>
    <cellStyle name="Normal 2 2 2 2 2 2 2 2 4 21" xfId="30836"/>
    <cellStyle name="Normal 2 2 2 2 2 2 2 2 4 22" xfId="30837"/>
    <cellStyle name="Normal 2 2 2 2 2 2 2 2 4 3" xfId="30838"/>
    <cellStyle name="Normal 2 2 2 2 2 2 2 2 4 4" xfId="30839"/>
    <cellStyle name="Normal 2 2 2 2 2 2 2 2 4 5" xfId="30840"/>
    <cellStyle name="Normal 2 2 2 2 2 2 2 2 4 6" xfId="30841"/>
    <cellStyle name="Normal 2 2 2 2 2 2 2 2 4 7" xfId="30842"/>
    <cellStyle name="Normal 2 2 2 2 2 2 2 2 4 8" xfId="30843"/>
    <cellStyle name="Normal 2 2 2 2 2 2 2 2 4 9" xfId="30844"/>
    <cellStyle name="Normal 2 2 2 2 2 2 2 2 40" xfId="30845"/>
    <cellStyle name="Normal 2 2 2 2 2 2 2 2 40 10" xfId="30846"/>
    <cellStyle name="Normal 2 2 2 2 2 2 2 2 40 11" xfId="30847"/>
    <cellStyle name="Normal 2 2 2 2 2 2 2 2 40 12" xfId="30848"/>
    <cellStyle name="Normal 2 2 2 2 2 2 2 2 40 13" xfId="30849"/>
    <cellStyle name="Normal 2 2 2 2 2 2 2 2 40 14" xfId="30850"/>
    <cellStyle name="Normal 2 2 2 2 2 2 2 2 40 15" xfId="30851"/>
    <cellStyle name="Normal 2 2 2 2 2 2 2 2 40 16" xfId="30852"/>
    <cellStyle name="Normal 2 2 2 2 2 2 2 2 40 17" xfId="30853"/>
    <cellStyle name="Normal 2 2 2 2 2 2 2 2 40 18" xfId="30854"/>
    <cellStyle name="Normal 2 2 2 2 2 2 2 2 40 19" xfId="30855"/>
    <cellStyle name="Normal 2 2 2 2 2 2 2 2 40 2" xfId="30856"/>
    <cellStyle name="Normal 2 2 2 2 2 2 2 2 40 20" xfId="30857"/>
    <cellStyle name="Normal 2 2 2 2 2 2 2 2 40 21" xfId="30858"/>
    <cellStyle name="Normal 2 2 2 2 2 2 2 2 40 22" xfId="30859"/>
    <cellStyle name="Normal 2 2 2 2 2 2 2 2 40 3" xfId="30860"/>
    <cellStyle name="Normal 2 2 2 2 2 2 2 2 40 4" xfId="30861"/>
    <cellStyle name="Normal 2 2 2 2 2 2 2 2 40 5" xfId="30862"/>
    <cellStyle name="Normal 2 2 2 2 2 2 2 2 40 6" xfId="30863"/>
    <cellStyle name="Normal 2 2 2 2 2 2 2 2 40 7" xfId="30864"/>
    <cellStyle name="Normal 2 2 2 2 2 2 2 2 40 8" xfId="30865"/>
    <cellStyle name="Normal 2 2 2 2 2 2 2 2 40 9" xfId="30866"/>
    <cellStyle name="Normal 2 2 2 2 2 2 2 2 41" xfId="30867"/>
    <cellStyle name="Normal 2 2 2 2 2 2 2 2 41 10" xfId="30868"/>
    <cellStyle name="Normal 2 2 2 2 2 2 2 2 41 11" xfId="30869"/>
    <cellStyle name="Normal 2 2 2 2 2 2 2 2 41 12" xfId="30870"/>
    <cellStyle name="Normal 2 2 2 2 2 2 2 2 41 13" xfId="30871"/>
    <cellStyle name="Normal 2 2 2 2 2 2 2 2 41 14" xfId="30872"/>
    <cellStyle name="Normal 2 2 2 2 2 2 2 2 41 15" xfId="30873"/>
    <cellStyle name="Normal 2 2 2 2 2 2 2 2 41 16" xfId="30874"/>
    <cellStyle name="Normal 2 2 2 2 2 2 2 2 41 17" xfId="30875"/>
    <cellStyle name="Normal 2 2 2 2 2 2 2 2 41 18" xfId="30876"/>
    <cellStyle name="Normal 2 2 2 2 2 2 2 2 41 19" xfId="30877"/>
    <cellStyle name="Normal 2 2 2 2 2 2 2 2 41 2" xfId="30878"/>
    <cellStyle name="Normal 2 2 2 2 2 2 2 2 41 20" xfId="30879"/>
    <cellStyle name="Normal 2 2 2 2 2 2 2 2 41 21" xfId="30880"/>
    <cellStyle name="Normal 2 2 2 2 2 2 2 2 41 22" xfId="30881"/>
    <cellStyle name="Normal 2 2 2 2 2 2 2 2 41 3" xfId="30882"/>
    <cellStyle name="Normal 2 2 2 2 2 2 2 2 41 4" xfId="30883"/>
    <cellStyle name="Normal 2 2 2 2 2 2 2 2 41 5" xfId="30884"/>
    <cellStyle name="Normal 2 2 2 2 2 2 2 2 41 6" xfId="30885"/>
    <cellStyle name="Normal 2 2 2 2 2 2 2 2 41 7" xfId="30886"/>
    <cellStyle name="Normal 2 2 2 2 2 2 2 2 41 8" xfId="30887"/>
    <cellStyle name="Normal 2 2 2 2 2 2 2 2 41 9" xfId="30888"/>
    <cellStyle name="Normal 2 2 2 2 2 2 2 2 42" xfId="30889"/>
    <cellStyle name="Normal 2 2 2 2 2 2 2 2 42 2" xfId="30890"/>
    <cellStyle name="Normal 2 2 2 2 2 2 2 2 42 2 10" xfId="30891"/>
    <cellStyle name="Normal 2 2 2 2 2 2 2 2 42 2 11" xfId="30892"/>
    <cellStyle name="Normal 2 2 2 2 2 2 2 2 42 2 12" xfId="30893"/>
    <cellStyle name="Normal 2 2 2 2 2 2 2 2 42 2 13" xfId="30894"/>
    <cellStyle name="Normal 2 2 2 2 2 2 2 2 42 2 14" xfId="30895"/>
    <cellStyle name="Normal 2 2 2 2 2 2 2 2 42 2 15" xfId="30896"/>
    <cellStyle name="Normal 2 2 2 2 2 2 2 2 42 2 16" xfId="30897"/>
    <cellStyle name="Normal 2 2 2 2 2 2 2 2 42 2 17" xfId="30898"/>
    <cellStyle name="Normal 2 2 2 2 2 2 2 2 42 2 18" xfId="30899"/>
    <cellStyle name="Normal 2 2 2 2 2 2 2 2 42 2 19" xfId="30900"/>
    <cellStyle name="Normal 2 2 2 2 2 2 2 2 42 2 2" xfId="30901"/>
    <cellStyle name="Normal 2 2 2 2 2 2 2 2 42 2 2 2" xfId="30902"/>
    <cellStyle name="Normal 2 2 2 2 2 2 2 2 42 2 2 2 10" xfId="30903"/>
    <cellStyle name="Normal 2 2 2 2 2 2 2 2 42 2 2 2 11" xfId="30904"/>
    <cellStyle name="Normal 2 2 2 2 2 2 2 2 42 2 2 2 12" xfId="30905"/>
    <cellStyle name="Normal 2 2 2 2 2 2 2 2 42 2 2 2 13" xfId="30906"/>
    <cellStyle name="Normal 2 2 2 2 2 2 2 2 42 2 2 2 14" xfId="30907"/>
    <cellStyle name="Normal 2 2 2 2 2 2 2 2 42 2 2 2 15" xfId="30908"/>
    <cellStyle name="Normal 2 2 2 2 2 2 2 2 42 2 2 2 16" xfId="30909"/>
    <cellStyle name="Normal 2 2 2 2 2 2 2 2 42 2 2 2 17" xfId="30910"/>
    <cellStyle name="Normal 2 2 2 2 2 2 2 2 42 2 2 2 18" xfId="30911"/>
    <cellStyle name="Normal 2 2 2 2 2 2 2 2 42 2 2 2 19" xfId="30912"/>
    <cellStyle name="Normal 2 2 2 2 2 2 2 2 42 2 2 2 2" xfId="30913"/>
    <cellStyle name="Normal 2 2 2 2 2 2 2 2 42 2 2 2 20" xfId="30914"/>
    <cellStyle name="Normal 2 2 2 2 2 2 2 2 42 2 2 2 21" xfId="30915"/>
    <cellStyle name="Normal 2 2 2 2 2 2 2 2 42 2 2 2 22" xfId="30916"/>
    <cellStyle name="Normal 2 2 2 2 2 2 2 2 42 2 2 2 3" xfId="30917"/>
    <cellStyle name="Normal 2 2 2 2 2 2 2 2 42 2 2 2 4" xfId="30918"/>
    <cellStyle name="Normal 2 2 2 2 2 2 2 2 42 2 2 2 5" xfId="30919"/>
    <cellStyle name="Normal 2 2 2 2 2 2 2 2 42 2 2 2 6" xfId="30920"/>
    <cellStyle name="Normal 2 2 2 2 2 2 2 2 42 2 2 2 7" xfId="30921"/>
    <cellStyle name="Normal 2 2 2 2 2 2 2 2 42 2 2 2 8" xfId="30922"/>
    <cellStyle name="Normal 2 2 2 2 2 2 2 2 42 2 2 2 9" xfId="30923"/>
    <cellStyle name="Normal 2 2 2 2 2 2 2 2 42 2 2 3" xfId="30924"/>
    <cellStyle name="Normal 2 2 2 2 2 2 2 2 42 2 2 3 10" xfId="30925"/>
    <cellStyle name="Normal 2 2 2 2 2 2 2 2 42 2 2 3 11" xfId="30926"/>
    <cellStyle name="Normal 2 2 2 2 2 2 2 2 42 2 2 3 12" xfId="30927"/>
    <cellStyle name="Normal 2 2 2 2 2 2 2 2 42 2 2 3 13" xfId="30928"/>
    <cellStyle name="Normal 2 2 2 2 2 2 2 2 42 2 2 3 14" xfId="30929"/>
    <cellStyle name="Normal 2 2 2 2 2 2 2 2 42 2 2 3 15" xfId="30930"/>
    <cellStyle name="Normal 2 2 2 2 2 2 2 2 42 2 2 3 16" xfId="30931"/>
    <cellStyle name="Normal 2 2 2 2 2 2 2 2 42 2 2 3 17" xfId="30932"/>
    <cellStyle name="Normal 2 2 2 2 2 2 2 2 42 2 2 3 18" xfId="30933"/>
    <cellStyle name="Normal 2 2 2 2 2 2 2 2 42 2 2 3 19" xfId="30934"/>
    <cellStyle name="Normal 2 2 2 2 2 2 2 2 42 2 2 3 2" xfId="30935"/>
    <cellStyle name="Normal 2 2 2 2 2 2 2 2 42 2 2 3 20" xfId="30936"/>
    <cellStyle name="Normal 2 2 2 2 2 2 2 2 42 2 2 3 21" xfId="30937"/>
    <cellStyle name="Normal 2 2 2 2 2 2 2 2 42 2 2 3 22" xfId="30938"/>
    <cellStyle name="Normal 2 2 2 2 2 2 2 2 42 2 2 3 3" xfId="30939"/>
    <cellStyle name="Normal 2 2 2 2 2 2 2 2 42 2 2 3 4" xfId="30940"/>
    <cellStyle name="Normal 2 2 2 2 2 2 2 2 42 2 2 3 5" xfId="30941"/>
    <cellStyle name="Normal 2 2 2 2 2 2 2 2 42 2 2 3 6" xfId="30942"/>
    <cellStyle name="Normal 2 2 2 2 2 2 2 2 42 2 2 3 7" xfId="30943"/>
    <cellStyle name="Normal 2 2 2 2 2 2 2 2 42 2 2 3 8" xfId="30944"/>
    <cellStyle name="Normal 2 2 2 2 2 2 2 2 42 2 2 3 9" xfId="30945"/>
    <cellStyle name="Normal 2 2 2 2 2 2 2 2 42 2 20" xfId="30946"/>
    <cellStyle name="Normal 2 2 2 2 2 2 2 2 42 2 21" xfId="30947"/>
    <cellStyle name="Normal 2 2 2 2 2 2 2 2 42 2 22" xfId="30948"/>
    <cellStyle name="Normal 2 2 2 2 2 2 2 2 42 2 23" xfId="30949"/>
    <cellStyle name="Normal 2 2 2 2 2 2 2 2 42 2 24" xfId="30950"/>
    <cellStyle name="Normal 2 2 2 2 2 2 2 2 42 2 3" xfId="30951"/>
    <cellStyle name="Normal 2 2 2 2 2 2 2 2 42 2 3 2" xfId="30952"/>
    <cellStyle name="Normal 2 2 2 2 2 2 2 2 42 2 4" xfId="30953"/>
    <cellStyle name="Normal 2 2 2 2 2 2 2 2 42 2 5" xfId="30954"/>
    <cellStyle name="Normal 2 2 2 2 2 2 2 2 42 2 6" xfId="30955"/>
    <cellStyle name="Normal 2 2 2 2 2 2 2 2 42 2 7" xfId="30956"/>
    <cellStyle name="Normal 2 2 2 2 2 2 2 2 42 2 8" xfId="30957"/>
    <cellStyle name="Normal 2 2 2 2 2 2 2 2 42 2 9" xfId="30958"/>
    <cellStyle name="Normal 2 2 2 2 2 2 2 2 42 3" xfId="30959"/>
    <cellStyle name="Normal 2 2 2 2 2 2 2 2 42 3 10" xfId="30960"/>
    <cellStyle name="Normal 2 2 2 2 2 2 2 2 42 3 11" xfId="30961"/>
    <cellStyle name="Normal 2 2 2 2 2 2 2 2 42 3 12" xfId="30962"/>
    <cellStyle name="Normal 2 2 2 2 2 2 2 2 42 3 13" xfId="30963"/>
    <cellStyle name="Normal 2 2 2 2 2 2 2 2 42 3 14" xfId="30964"/>
    <cellStyle name="Normal 2 2 2 2 2 2 2 2 42 3 15" xfId="30965"/>
    <cellStyle name="Normal 2 2 2 2 2 2 2 2 42 3 16" xfId="30966"/>
    <cellStyle name="Normal 2 2 2 2 2 2 2 2 42 3 17" xfId="30967"/>
    <cellStyle name="Normal 2 2 2 2 2 2 2 2 42 3 18" xfId="30968"/>
    <cellStyle name="Normal 2 2 2 2 2 2 2 2 42 3 19" xfId="30969"/>
    <cellStyle name="Normal 2 2 2 2 2 2 2 2 42 3 2" xfId="30970"/>
    <cellStyle name="Normal 2 2 2 2 2 2 2 2 42 3 20" xfId="30971"/>
    <cellStyle name="Normal 2 2 2 2 2 2 2 2 42 3 21" xfId="30972"/>
    <cellStyle name="Normal 2 2 2 2 2 2 2 2 42 3 22" xfId="30973"/>
    <cellStyle name="Normal 2 2 2 2 2 2 2 2 42 3 3" xfId="30974"/>
    <cellStyle name="Normal 2 2 2 2 2 2 2 2 42 3 4" xfId="30975"/>
    <cellStyle name="Normal 2 2 2 2 2 2 2 2 42 3 5" xfId="30976"/>
    <cellStyle name="Normal 2 2 2 2 2 2 2 2 42 3 6" xfId="30977"/>
    <cellStyle name="Normal 2 2 2 2 2 2 2 2 42 3 7" xfId="30978"/>
    <cellStyle name="Normal 2 2 2 2 2 2 2 2 42 3 8" xfId="30979"/>
    <cellStyle name="Normal 2 2 2 2 2 2 2 2 42 3 9" xfId="30980"/>
    <cellStyle name="Normal 2 2 2 2 2 2 2 2 42 4" xfId="30981"/>
    <cellStyle name="Normal 2 2 2 2 2 2 2 2 42 4 10" xfId="30982"/>
    <cellStyle name="Normal 2 2 2 2 2 2 2 2 42 4 11" xfId="30983"/>
    <cellStyle name="Normal 2 2 2 2 2 2 2 2 42 4 12" xfId="30984"/>
    <cellStyle name="Normal 2 2 2 2 2 2 2 2 42 4 13" xfId="30985"/>
    <cellStyle name="Normal 2 2 2 2 2 2 2 2 42 4 14" xfId="30986"/>
    <cellStyle name="Normal 2 2 2 2 2 2 2 2 42 4 15" xfId="30987"/>
    <cellStyle name="Normal 2 2 2 2 2 2 2 2 42 4 16" xfId="30988"/>
    <cellStyle name="Normal 2 2 2 2 2 2 2 2 42 4 17" xfId="30989"/>
    <cellStyle name="Normal 2 2 2 2 2 2 2 2 42 4 18" xfId="30990"/>
    <cellStyle name="Normal 2 2 2 2 2 2 2 2 42 4 19" xfId="30991"/>
    <cellStyle name="Normal 2 2 2 2 2 2 2 2 42 4 2" xfId="30992"/>
    <cellStyle name="Normal 2 2 2 2 2 2 2 2 42 4 20" xfId="30993"/>
    <cellStyle name="Normal 2 2 2 2 2 2 2 2 42 4 21" xfId="30994"/>
    <cellStyle name="Normal 2 2 2 2 2 2 2 2 42 4 22" xfId="30995"/>
    <cellStyle name="Normal 2 2 2 2 2 2 2 2 42 4 3" xfId="30996"/>
    <cellStyle name="Normal 2 2 2 2 2 2 2 2 42 4 4" xfId="30997"/>
    <cellStyle name="Normal 2 2 2 2 2 2 2 2 42 4 5" xfId="30998"/>
    <cellStyle name="Normal 2 2 2 2 2 2 2 2 42 4 6" xfId="30999"/>
    <cellStyle name="Normal 2 2 2 2 2 2 2 2 42 4 7" xfId="31000"/>
    <cellStyle name="Normal 2 2 2 2 2 2 2 2 42 4 8" xfId="31001"/>
    <cellStyle name="Normal 2 2 2 2 2 2 2 2 42 4 9" xfId="31002"/>
    <cellStyle name="Normal 2 2 2 2 2 2 2 2 43" xfId="31003"/>
    <cellStyle name="Normal 2 2 2 2 2 2 2 2 43 10" xfId="31004"/>
    <cellStyle name="Normal 2 2 2 2 2 2 2 2 43 11" xfId="31005"/>
    <cellStyle name="Normal 2 2 2 2 2 2 2 2 43 12" xfId="31006"/>
    <cellStyle name="Normal 2 2 2 2 2 2 2 2 43 13" xfId="31007"/>
    <cellStyle name="Normal 2 2 2 2 2 2 2 2 43 14" xfId="31008"/>
    <cellStyle name="Normal 2 2 2 2 2 2 2 2 43 15" xfId="31009"/>
    <cellStyle name="Normal 2 2 2 2 2 2 2 2 43 16" xfId="31010"/>
    <cellStyle name="Normal 2 2 2 2 2 2 2 2 43 17" xfId="31011"/>
    <cellStyle name="Normal 2 2 2 2 2 2 2 2 43 18" xfId="31012"/>
    <cellStyle name="Normal 2 2 2 2 2 2 2 2 43 19" xfId="31013"/>
    <cellStyle name="Normal 2 2 2 2 2 2 2 2 43 2" xfId="31014"/>
    <cellStyle name="Normal 2 2 2 2 2 2 2 2 43 20" xfId="31015"/>
    <cellStyle name="Normal 2 2 2 2 2 2 2 2 43 21" xfId="31016"/>
    <cellStyle name="Normal 2 2 2 2 2 2 2 2 43 22" xfId="31017"/>
    <cellStyle name="Normal 2 2 2 2 2 2 2 2 43 3" xfId="31018"/>
    <cellStyle name="Normal 2 2 2 2 2 2 2 2 43 4" xfId="31019"/>
    <cellStyle name="Normal 2 2 2 2 2 2 2 2 43 5" xfId="31020"/>
    <cellStyle name="Normal 2 2 2 2 2 2 2 2 43 6" xfId="31021"/>
    <cellStyle name="Normal 2 2 2 2 2 2 2 2 43 7" xfId="31022"/>
    <cellStyle name="Normal 2 2 2 2 2 2 2 2 43 8" xfId="31023"/>
    <cellStyle name="Normal 2 2 2 2 2 2 2 2 43 9" xfId="31024"/>
    <cellStyle name="Normal 2 2 2 2 2 2 2 2 44" xfId="31025"/>
    <cellStyle name="Normal 2 2 2 2 2 2 2 2 44 10" xfId="31026"/>
    <cellStyle name="Normal 2 2 2 2 2 2 2 2 44 11" xfId="31027"/>
    <cellStyle name="Normal 2 2 2 2 2 2 2 2 44 12" xfId="31028"/>
    <cellStyle name="Normal 2 2 2 2 2 2 2 2 44 13" xfId="31029"/>
    <cellStyle name="Normal 2 2 2 2 2 2 2 2 44 14" xfId="31030"/>
    <cellStyle name="Normal 2 2 2 2 2 2 2 2 44 15" xfId="31031"/>
    <cellStyle name="Normal 2 2 2 2 2 2 2 2 44 16" xfId="31032"/>
    <cellStyle name="Normal 2 2 2 2 2 2 2 2 44 17" xfId="31033"/>
    <cellStyle name="Normal 2 2 2 2 2 2 2 2 44 18" xfId="31034"/>
    <cellStyle name="Normal 2 2 2 2 2 2 2 2 44 19" xfId="31035"/>
    <cellStyle name="Normal 2 2 2 2 2 2 2 2 44 2" xfId="31036"/>
    <cellStyle name="Normal 2 2 2 2 2 2 2 2 44 20" xfId="31037"/>
    <cellStyle name="Normal 2 2 2 2 2 2 2 2 44 21" xfId="31038"/>
    <cellStyle name="Normal 2 2 2 2 2 2 2 2 44 22" xfId="31039"/>
    <cellStyle name="Normal 2 2 2 2 2 2 2 2 44 3" xfId="31040"/>
    <cellStyle name="Normal 2 2 2 2 2 2 2 2 44 4" xfId="31041"/>
    <cellStyle name="Normal 2 2 2 2 2 2 2 2 44 5" xfId="31042"/>
    <cellStyle name="Normal 2 2 2 2 2 2 2 2 44 6" xfId="31043"/>
    <cellStyle name="Normal 2 2 2 2 2 2 2 2 44 7" xfId="31044"/>
    <cellStyle name="Normal 2 2 2 2 2 2 2 2 44 8" xfId="31045"/>
    <cellStyle name="Normal 2 2 2 2 2 2 2 2 44 9" xfId="31046"/>
    <cellStyle name="Normal 2 2 2 2 2 2 2 2 45" xfId="31047"/>
    <cellStyle name="Normal 2 2 2 2 2 2 2 2 45 10" xfId="31048"/>
    <cellStyle name="Normal 2 2 2 2 2 2 2 2 45 11" xfId="31049"/>
    <cellStyle name="Normal 2 2 2 2 2 2 2 2 45 12" xfId="31050"/>
    <cellStyle name="Normal 2 2 2 2 2 2 2 2 45 13" xfId="31051"/>
    <cellStyle name="Normal 2 2 2 2 2 2 2 2 45 14" xfId="31052"/>
    <cellStyle name="Normal 2 2 2 2 2 2 2 2 45 15" xfId="31053"/>
    <cellStyle name="Normal 2 2 2 2 2 2 2 2 45 16" xfId="31054"/>
    <cellStyle name="Normal 2 2 2 2 2 2 2 2 45 17" xfId="31055"/>
    <cellStyle name="Normal 2 2 2 2 2 2 2 2 45 18" xfId="31056"/>
    <cellStyle name="Normal 2 2 2 2 2 2 2 2 45 19" xfId="31057"/>
    <cellStyle name="Normal 2 2 2 2 2 2 2 2 45 2" xfId="31058"/>
    <cellStyle name="Normal 2 2 2 2 2 2 2 2 45 20" xfId="31059"/>
    <cellStyle name="Normal 2 2 2 2 2 2 2 2 45 21" xfId="31060"/>
    <cellStyle name="Normal 2 2 2 2 2 2 2 2 45 22" xfId="31061"/>
    <cellStyle name="Normal 2 2 2 2 2 2 2 2 45 3" xfId="31062"/>
    <cellStyle name="Normal 2 2 2 2 2 2 2 2 45 4" xfId="31063"/>
    <cellStyle name="Normal 2 2 2 2 2 2 2 2 45 5" xfId="31064"/>
    <cellStyle name="Normal 2 2 2 2 2 2 2 2 45 6" xfId="31065"/>
    <cellStyle name="Normal 2 2 2 2 2 2 2 2 45 7" xfId="31066"/>
    <cellStyle name="Normal 2 2 2 2 2 2 2 2 45 8" xfId="31067"/>
    <cellStyle name="Normal 2 2 2 2 2 2 2 2 45 9" xfId="31068"/>
    <cellStyle name="Normal 2 2 2 2 2 2 2 2 46" xfId="31069"/>
    <cellStyle name="Normal 2 2 2 2 2 2 2 2 46 10" xfId="31070"/>
    <cellStyle name="Normal 2 2 2 2 2 2 2 2 46 11" xfId="31071"/>
    <cellStyle name="Normal 2 2 2 2 2 2 2 2 46 12" xfId="31072"/>
    <cellStyle name="Normal 2 2 2 2 2 2 2 2 46 13" xfId="31073"/>
    <cellStyle name="Normal 2 2 2 2 2 2 2 2 46 14" xfId="31074"/>
    <cellStyle name="Normal 2 2 2 2 2 2 2 2 46 15" xfId="31075"/>
    <cellStyle name="Normal 2 2 2 2 2 2 2 2 46 16" xfId="31076"/>
    <cellStyle name="Normal 2 2 2 2 2 2 2 2 46 17" xfId="31077"/>
    <cellStyle name="Normal 2 2 2 2 2 2 2 2 46 18" xfId="31078"/>
    <cellStyle name="Normal 2 2 2 2 2 2 2 2 46 19" xfId="31079"/>
    <cellStyle name="Normal 2 2 2 2 2 2 2 2 46 2" xfId="31080"/>
    <cellStyle name="Normal 2 2 2 2 2 2 2 2 46 20" xfId="31081"/>
    <cellStyle name="Normal 2 2 2 2 2 2 2 2 46 21" xfId="31082"/>
    <cellStyle name="Normal 2 2 2 2 2 2 2 2 46 22" xfId="31083"/>
    <cellStyle name="Normal 2 2 2 2 2 2 2 2 46 3" xfId="31084"/>
    <cellStyle name="Normal 2 2 2 2 2 2 2 2 46 4" xfId="31085"/>
    <cellStyle name="Normal 2 2 2 2 2 2 2 2 46 5" xfId="31086"/>
    <cellStyle name="Normal 2 2 2 2 2 2 2 2 46 6" xfId="31087"/>
    <cellStyle name="Normal 2 2 2 2 2 2 2 2 46 7" xfId="31088"/>
    <cellStyle name="Normal 2 2 2 2 2 2 2 2 46 8" xfId="31089"/>
    <cellStyle name="Normal 2 2 2 2 2 2 2 2 46 9" xfId="31090"/>
    <cellStyle name="Normal 2 2 2 2 2 2 2 2 47" xfId="31091"/>
    <cellStyle name="Normal 2 2 2 2 2 2 2 2 47 10" xfId="31092"/>
    <cellStyle name="Normal 2 2 2 2 2 2 2 2 47 11" xfId="31093"/>
    <cellStyle name="Normal 2 2 2 2 2 2 2 2 47 12" xfId="31094"/>
    <cellStyle name="Normal 2 2 2 2 2 2 2 2 47 13" xfId="31095"/>
    <cellStyle name="Normal 2 2 2 2 2 2 2 2 47 14" xfId="31096"/>
    <cellStyle name="Normal 2 2 2 2 2 2 2 2 47 15" xfId="31097"/>
    <cellStyle name="Normal 2 2 2 2 2 2 2 2 47 16" xfId="31098"/>
    <cellStyle name="Normal 2 2 2 2 2 2 2 2 47 17" xfId="31099"/>
    <cellStyle name="Normal 2 2 2 2 2 2 2 2 47 18" xfId="31100"/>
    <cellStyle name="Normal 2 2 2 2 2 2 2 2 47 19" xfId="31101"/>
    <cellStyle name="Normal 2 2 2 2 2 2 2 2 47 2" xfId="31102"/>
    <cellStyle name="Normal 2 2 2 2 2 2 2 2 47 20" xfId="31103"/>
    <cellStyle name="Normal 2 2 2 2 2 2 2 2 47 21" xfId="31104"/>
    <cellStyle name="Normal 2 2 2 2 2 2 2 2 47 22" xfId="31105"/>
    <cellStyle name="Normal 2 2 2 2 2 2 2 2 47 3" xfId="31106"/>
    <cellStyle name="Normal 2 2 2 2 2 2 2 2 47 4" xfId="31107"/>
    <cellStyle name="Normal 2 2 2 2 2 2 2 2 47 5" xfId="31108"/>
    <cellStyle name="Normal 2 2 2 2 2 2 2 2 47 6" xfId="31109"/>
    <cellStyle name="Normal 2 2 2 2 2 2 2 2 47 7" xfId="31110"/>
    <cellStyle name="Normal 2 2 2 2 2 2 2 2 47 8" xfId="31111"/>
    <cellStyle name="Normal 2 2 2 2 2 2 2 2 47 9" xfId="31112"/>
    <cellStyle name="Normal 2 2 2 2 2 2 2 2 48" xfId="31113"/>
    <cellStyle name="Normal 2 2 2 2 2 2 2 2 48 10" xfId="31114"/>
    <cellStyle name="Normal 2 2 2 2 2 2 2 2 48 11" xfId="31115"/>
    <cellStyle name="Normal 2 2 2 2 2 2 2 2 48 12" xfId="31116"/>
    <cellStyle name="Normal 2 2 2 2 2 2 2 2 48 13" xfId="31117"/>
    <cellStyle name="Normal 2 2 2 2 2 2 2 2 48 14" xfId="31118"/>
    <cellStyle name="Normal 2 2 2 2 2 2 2 2 48 15" xfId="31119"/>
    <cellStyle name="Normal 2 2 2 2 2 2 2 2 48 16" xfId="31120"/>
    <cellStyle name="Normal 2 2 2 2 2 2 2 2 48 17" xfId="31121"/>
    <cellStyle name="Normal 2 2 2 2 2 2 2 2 48 18" xfId="31122"/>
    <cellStyle name="Normal 2 2 2 2 2 2 2 2 48 19" xfId="31123"/>
    <cellStyle name="Normal 2 2 2 2 2 2 2 2 48 2" xfId="31124"/>
    <cellStyle name="Normal 2 2 2 2 2 2 2 2 48 20" xfId="31125"/>
    <cellStyle name="Normal 2 2 2 2 2 2 2 2 48 21" xfId="31126"/>
    <cellStyle name="Normal 2 2 2 2 2 2 2 2 48 22" xfId="31127"/>
    <cellStyle name="Normal 2 2 2 2 2 2 2 2 48 3" xfId="31128"/>
    <cellStyle name="Normal 2 2 2 2 2 2 2 2 48 4" xfId="31129"/>
    <cellStyle name="Normal 2 2 2 2 2 2 2 2 48 5" xfId="31130"/>
    <cellStyle name="Normal 2 2 2 2 2 2 2 2 48 6" xfId="31131"/>
    <cellStyle name="Normal 2 2 2 2 2 2 2 2 48 7" xfId="31132"/>
    <cellStyle name="Normal 2 2 2 2 2 2 2 2 48 8" xfId="31133"/>
    <cellStyle name="Normal 2 2 2 2 2 2 2 2 48 9" xfId="31134"/>
    <cellStyle name="Normal 2 2 2 2 2 2 2 2 49" xfId="31135"/>
    <cellStyle name="Normal 2 2 2 2 2 2 2 2 49 10" xfId="31136"/>
    <cellStyle name="Normal 2 2 2 2 2 2 2 2 49 11" xfId="31137"/>
    <cellStyle name="Normal 2 2 2 2 2 2 2 2 49 12" xfId="31138"/>
    <cellStyle name="Normal 2 2 2 2 2 2 2 2 49 13" xfId="31139"/>
    <cellStyle name="Normal 2 2 2 2 2 2 2 2 49 14" xfId="31140"/>
    <cellStyle name="Normal 2 2 2 2 2 2 2 2 49 15" xfId="31141"/>
    <cellStyle name="Normal 2 2 2 2 2 2 2 2 49 16" xfId="31142"/>
    <cellStyle name="Normal 2 2 2 2 2 2 2 2 49 17" xfId="31143"/>
    <cellStyle name="Normal 2 2 2 2 2 2 2 2 49 18" xfId="31144"/>
    <cellStyle name="Normal 2 2 2 2 2 2 2 2 49 19" xfId="31145"/>
    <cellStyle name="Normal 2 2 2 2 2 2 2 2 49 2" xfId="31146"/>
    <cellStyle name="Normal 2 2 2 2 2 2 2 2 49 20" xfId="31147"/>
    <cellStyle name="Normal 2 2 2 2 2 2 2 2 49 21" xfId="31148"/>
    <cellStyle name="Normal 2 2 2 2 2 2 2 2 49 22" xfId="31149"/>
    <cellStyle name="Normal 2 2 2 2 2 2 2 2 49 3" xfId="31150"/>
    <cellStyle name="Normal 2 2 2 2 2 2 2 2 49 4" xfId="31151"/>
    <cellStyle name="Normal 2 2 2 2 2 2 2 2 49 5" xfId="31152"/>
    <cellStyle name="Normal 2 2 2 2 2 2 2 2 49 6" xfId="31153"/>
    <cellStyle name="Normal 2 2 2 2 2 2 2 2 49 7" xfId="31154"/>
    <cellStyle name="Normal 2 2 2 2 2 2 2 2 49 8" xfId="31155"/>
    <cellStyle name="Normal 2 2 2 2 2 2 2 2 49 9" xfId="31156"/>
    <cellStyle name="Normal 2 2 2 2 2 2 2 2 5" xfId="31157"/>
    <cellStyle name="Normal 2 2 2 2 2 2 2 2 5 10" xfId="31158"/>
    <cellStyle name="Normal 2 2 2 2 2 2 2 2 5 11" xfId="31159"/>
    <cellStyle name="Normal 2 2 2 2 2 2 2 2 5 12" xfId="31160"/>
    <cellStyle name="Normal 2 2 2 2 2 2 2 2 5 13" xfId="31161"/>
    <cellStyle name="Normal 2 2 2 2 2 2 2 2 5 14" xfId="31162"/>
    <cellStyle name="Normal 2 2 2 2 2 2 2 2 5 15" xfId="31163"/>
    <cellStyle name="Normal 2 2 2 2 2 2 2 2 5 16" xfId="31164"/>
    <cellStyle name="Normal 2 2 2 2 2 2 2 2 5 17" xfId="31165"/>
    <cellStyle name="Normal 2 2 2 2 2 2 2 2 5 18" xfId="31166"/>
    <cellStyle name="Normal 2 2 2 2 2 2 2 2 5 19" xfId="31167"/>
    <cellStyle name="Normal 2 2 2 2 2 2 2 2 5 2" xfId="31168"/>
    <cellStyle name="Normal 2 2 2 2 2 2 2 2 5 20" xfId="31169"/>
    <cellStyle name="Normal 2 2 2 2 2 2 2 2 5 21" xfId="31170"/>
    <cellStyle name="Normal 2 2 2 2 2 2 2 2 5 22" xfId="31171"/>
    <cellStyle name="Normal 2 2 2 2 2 2 2 2 5 3" xfId="31172"/>
    <cellStyle name="Normal 2 2 2 2 2 2 2 2 5 4" xfId="31173"/>
    <cellStyle name="Normal 2 2 2 2 2 2 2 2 5 5" xfId="31174"/>
    <cellStyle name="Normal 2 2 2 2 2 2 2 2 5 6" xfId="31175"/>
    <cellStyle name="Normal 2 2 2 2 2 2 2 2 5 7" xfId="31176"/>
    <cellStyle name="Normal 2 2 2 2 2 2 2 2 5 8" xfId="31177"/>
    <cellStyle name="Normal 2 2 2 2 2 2 2 2 5 9" xfId="31178"/>
    <cellStyle name="Normal 2 2 2 2 2 2 2 2 50" xfId="31179"/>
    <cellStyle name="Normal 2 2 2 2 2 2 2 2 50 10" xfId="31180"/>
    <cellStyle name="Normal 2 2 2 2 2 2 2 2 50 11" xfId="31181"/>
    <cellStyle name="Normal 2 2 2 2 2 2 2 2 50 12" xfId="31182"/>
    <cellStyle name="Normal 2 2 2 2 2 2 2 2 50 13" xfId="31183"/>
    <cellStyle name="Normal 2 2 2 2 2 2 2 2 50 14" xfId="31184"/>
    <cellStyle name="Normal 2 2 2 2 2 2 2 2 50 15" xfId="31185"/>
    <cellStyle name="Normal 2 2 2 2 2 2 2 2 50 16" xfId="31186"/>
    <cellStyle name="Normal 2 2 2 2 2 2 2 2 50 17" xfId="31187"/>
    <cellStyle name="Normal 2 2 2 2 2 2 2 2 50 18" xfId="31188"/>
    <cellStyle name="Normal 2 2 2 2 2 2 2 2 50 19" xfId="31189"/>
    <cellStyle name="Normal 2 2 2 2 2 2 2 2 50 2" xfId="31190"/>
    <cellStyle name="Normal 2 2 2 2 2 2 2 2 50 20" xfId="31191"/>
    <cellStyle name="Normal 2 2 2 2 2 2 2 2 50 21" xfId="31192"/>
    <cellStyle name="Normal 2 2 2 2 2 2 2 2 50 22" xfId="31193"/>
    <cellStyle name="Normal 2 2 2 2 2 2 2 2 50 3" xfId="31194"/>
    <cellStyle name="Normal 2 2 2 2 2 2 2 2 50 4" xfId="31195"/>
    <cellStyle name="Normal 2 2 2 2 2 2 2 2 50 5" xfId="31196"/>
    <cellStyle name="Normal 2 2 2 2 2 2 2 2 50 6" xfId="31197"/>
    <cellStyle name="Normal 2 2 2 2 2 2 2 2 50 7" xfId="31198"/>
    <cellStyle name="Normal 2 2 2 2 2 2 2 2 50 8" xfId="31199"/>
    <cellStyle name="Normal 2 2 2 2 2 2 2 2 50 9" xfId="31200"/>
    <cellStyle name="Normal 2 2 2 2 2 2 2 2 51" xfId="31201"/>
    <cellStyle name="Normal 2 2 2 2 2 2 2 2 51 10" xfId="31202"/>
    <cellStyle name="Normal 2 2 2 2 2 2 2 2 51 11" xfId="31203"/>
    <cellStyle name="Normal 2 2 2 2 2 2 2 2 51 12" xfId="31204"/>
    <cellStyle name="Normal 2 2 2 2 2 2 2 2 51 13" xfId="31205"/>
    <cellStyle name="Normal 2 2 2 2 2 2 2 2 51 14" xfId="31206"/>
    <cellStyle name="Normal 2 2 2 2 2 2 2 2 51 15" xfId="31207"/>
    <cellStyle name="Normal 2 2 2 2 2 2 2 2 51 16" xfId="31208"/>
    <cellStyle name="Normal 2 2 2 2 2 2 2 2 51 17" xfId="31209"/>
    <cellStyle name="Normal 2 2 2 2 2 2 2 2 51 18" xfId="31210"/>
    <cellStyle name="Normal 2 2 2 2 2 2 2 2 51 19" xfId="31211"/>
    <cellStyle name="Normal 2 2 2 2 2 2 2 2 51 2" xfId="31212"/>
    <cellStyle name="Normal 2 2 2 2 2 2 2 2 51 20" xfId="31213"/>
    <cellStyle name="Normal 2 2 2 2 2 2 2 2 51 21" xfId="31214"/>
    <cellStyle name="Normal 2 2 2 2 2 2 2 2 51 22" xfId="31215"/>
    <cellStyle name="Normal 2 2 2 2 2 2 2 2 51 3" xfId="31216"/>
    <cellStyle name="Normal 2 2 2 2 2 2 2 2 51 4" xfId="31217"/>
    <cellStyle name="Normal 2 2 2 2 2 2 2 2 51 5" xfId="31218"/>
    <cellStyle name="Normal 2 2 2 2 2 2 2 2 51 6" xfId="31219"/>
    <cellStyle name="Normal 2 2 2 2 2 2 2 2 51 7" xfId="31220"/>
    <cellStyle name="Normal 2 2 2 2 2 2 2 2 51 8" xfId="31221"/>
    <cellStyle name="Normal 2 2 2 2 2 2 2 2 51 9" xfId="31222"/>
    <cellStyle name="Normal 2 2 2 2 2 2 2 2 52" xfId="31223"/>
    <cellStyle name="Normal 2 2 2 2 2 2 2 2 52 10" xfId="31224"/>
    <cellStyle name="Normal 2 2 2 2 2 2 2 2 52 11" xfId="31225"/>
    <cellStyle name="Normal 2 2 2 2 2 2 2 2 52 12" xfId="31226"/>
    <cellStyle name="Normal 2 2 2 2 2 2 2 2 52 13" xfId="31227"/>
    <cellStyle name="Normal 2 2 2 2 2 2 2 2 52 14" xfId="31228"/>
    <cellStyle name="Normal 2 2 2 2 2 2 2 2 52 15" xfId="31229"/>
    <cellStyle name="Normal 2 2 2 2 2 2 2 2 52 16" xfId="31230"/>
    <cellStyle name="Normal 2 2 2 2 2 2 2 2 52 17" xfId="31231"/>
    <cellStyle name="Normal 2 2 2 2 2 2 2 2 52 18" xfId="31232"/>
    <cellStyle name="Normal 2 2 2 2 2 2 2 2 52 19" xfId="31233"/>
    <cellStyle name="Normal 2 2 2 2 2 2 2 2 52 2" xfId="31234"/>
    <cellStyle name="Normal 2 2 2 2 2 2 2 2 52 20" xfId="31235"/>
    <cellStyle name="Normal 2 2 2 2 2 2 2 2 52 21" xfId="31236"/>
    <cellStyle name="Normal 2 2 2 2 2 2 2 2 52 22" xfId="31237"/>
    <cellStyle name="Normal 2 2 2 2 2 2 2 2 52 3" xfId="31238"/>
    <cellStyle name="Normal 2 2 2 2 2 2 2 2 52 4" xfId="31239"/>
    <cellStyle name="Normal 2 2 2 2 2 2 2 2 52 5" xfId="31240"/>
    <cellStyle name="Normal 2 2 2 2 2 2 2 2 52 6" xfId="31241"/>
    <cellStyle name="Normal 2 2 2 2 2 2 2 2 52 7" xfId="31242"/>
    <cellStyle name="Normal 2 2 2 2 2 2 2 2 52 8" xfId="31243"/>
    <cellStyle name="Normal 2 2 2 2 2 2 2 2 52 9" xfId="31244"/>
    <cellStyle name="Normal 2 2 2 2 2 2 2 2 53" xfId="31245"/>
    <cellStyle name="Normal 2 2 2 2 2 2 2 2 53 10" xfId="31246"/>
    <cellStyle name="Normal 2 2 2 2 2 2 2 2 53 11" xfId="31247"/>
    <cellStyle name="Normal 2 2 2 2 2 2 2 2 53 12" xfId="31248"/>
    <cellStyle name="Normal 2 2 2 2 2 2 2 2 53 13" xfId="31249"/>
    <cellStyle name="Normal 2 2 2 2 2 2 2 2 53 14" xfId="31250"/>
    <cellStyle name="Normal 2 2 2 2 2 2 2 2 53 15" xfId="31251"/>
    <cellStyle name="Normal 2 2 2 2 2 2 2 2 53 16" xfId="31252"/>
    <cellStyle name="Normal 2 2 2 2 2 2 2 2 53 17" xfId="31253"/>
    <cellStyle name="Normal 2 2 2 2 2 2 2 2 53 18" xfId="31254"/>
    <cellStyle name="Normal 2 2 2 2 2 2 2 2 53 19" xfId="31255"/>
    <cellStyle name="Normal 2 2 2 2 2 2 2 2 53 2" xfId="31256"/>
    <cellStyle name="Normal 2 2 2 2 2 2 2 2 53 20" xfId="31257"/>
    <cellStyle name="Normal 2 2 2 2 2 2 2 2 53 21" xfId="31258"/>
    <cellStyle name="Normal 2 2 2 2 2 2 2 2 53 22" xfId="31259"/>
    <cellStyle name="Normal 2 2 2 2 2 2 2 2 53 3" xfId="31260"/>
    <cellStyle name="Normal 2 2 2 2 2 2 2 2 53 4" xfId="31261"/>
    <cellStyle name="Normal 2 2 2 2 2 2 2 2 53 5" xfId="31262"/>
    <cellStyle name="Normal 2 2 2 2 2 2 2 2 53 6" xfId="31263"/>
    <cellStyle name="Normal 2 2 2 2 2 2 2 2 53 7" xfId="31264"/>
    <cellStyle name="Normal 2 2 2 2 2 2 2 2 53 8" xfId="31265"/>
    <cellStyle name="Normal 2 2 2 2 2 2 2 2 53 9" xfId="31266"/>
    <cellStyle name="Normal 2 2 2 2 2 2 2 2 54" xfId="31267"/>
    <cellStyle name="Normal 2 2 2 2 2 2 2 2 54 10" xfId="31268"/>
    <cellStyle name="Normal 2 2 2 2 2 2 2 2 54 11" xfId="31269"/>
    <cellStyle name="Normal 2 2 2 2 2 2 2 2 54 12" xfId="31270"/>
    <cellStyle name="Normal 2 2 2 2 2 2 2 2 54 13" xfId="31271"/>
    <cellStyle name="Normal 2 2 2 2 2 2 2 2 54 14" xfId="31272"/>
    <cellStyle name="Normal 2 2 2 2 2 2 2 2 54 15" xfId="31273"/>
    <cellStyle name="Normal 2 2 2 2 2 2 2 2 54 16" xfId="31274"/>
    <cellStyle name="Normal 2 2 2 2 2 2 2 2 54 17" xfId="31275"/>
    <cellStyle name="Normal 2 2 2 2 2 2 2 2 54 18" xfId="31276"/>
    <cellStyle name="Normal 2 2 2 2 2 2 2 2 54 19" xfId="31277"/>
    <cellStyle name="Normal 2 2 2 2 2 2 2 2 54 2" xfId="31278"/>
    <cellStyle name="Normal 2 2 2 2 2 2 2 2 54 20" xfId="31279"/>
    <cellStyle name="Normal 2 2 2 2 2 2 2 2 54 21" xfId="31280"/>
    <cellStyle name="Normal 2 2 2 2 2 2 2 2 54 22" xfId="31281"/>
    <cellStyle name="Normal 2 2 2 2 2 2 2 2 54 3" xfId="31282"/>
    <cellStyle name="Normal 2 2 2 2 2 2 2 2 54 4" xfId="31283"/>
    <cellStyle name="Normal 2 2 2 2 2 2 2 2 54 5" xfId="31284"/>
    <cellStyle name="Normal 2 2 2 2 2 2 2 2 54 6" xfId="31285"/>
    <cellStyle name="Normal 2 2 2 2 2 2 2 2 54 7" xfId="31286"/>
    <cellStyle name="Normal 2 2 2 2 2 2 2 2 54 8" xfId="31287"/>
    <cellStyle name="Normal 2 2 2 2 2 2 2 2 54 9" xfId="31288"/>
    <cellStyle name="Normal 2 2 2 2 2 2 2 2 55" xfId="31289"/>
    <cellStyle name="Normal 2 2 2 2 2 2 2 2 55 10" xfId="31290"/>
    <cellStyle name="Normal 2 2 2 2 2 2 2 2 55 11" xfId="31291"/>
    <cellStyle name="Normal 2 2 2 2 2 2 2 2 55 12" xfId="31292"/>
    <cellStyle name="Normal 2 2 2 2 2 2 2 2 55 13" xfId="31293"/>
    <cellStyle name="Normal 2 2 2 2 2 2 2 2 55 14" xfId="31294"/>
    <cellStyle name="Normal 2 2 2 2 2 2 2 2 55 15" xfId="31295"/>
    <cellStyle name="Normal 2 2 2 2 2 2 2 2 55 16" xfId="31296"/>
    <cellStyle name="Normal 2 2 2 2 2 2 2 2 55 17" xfId="31297"/>
    <cellStyle name="Normal 2 2 2 2 2 2 2 2 55 18" xfId="31298"/>
    <cellStyle name="Normal 2 2 2 2 2 2 2 2 55 19" xfId="31299"/>
    <cellStyle name="Normal 2 2 2 2 2 2 2 2 55 2" xfId="31300"/>
    <cellStyle name="Normal 2 2 2 2 2 2 2 2 55 20" xfId="31301"/>
    <cellStyle name="Normal 2 2 2 2 2 2 2 2 55 21" xfId="31302"/>
    <cellStyle name="Normal 2 2 2 2 2 2 2 2 55 22" xfId="31303"/>
    <cellStyle name="Normal 2 2 2 2 2 2 2 2 55 3" xfId="31304"/>
    <cellStyle name="Normal 2 2 2 2 2 2 2 2 55 4" xfId="31305"/>
    <cellStyle name="Normal 2 2 2 2 2 2 2 2 55 5" xfId="31306"/>
    <cellStyle name="Normal 2 2 2 2 2 2 2 2 55 6" xfId="31307"/>
    <cellStyle name="Normal 2 2 2 2 2 2 2 2 55 7" xfId="31308"/>
    <cellStyle name="Normal 2 2 2 2 2 2 2 2 55 8" xfId="31309"/>
    <cellStyle name="Normal 2 2 2 2 2 2 2 2 55 9" xfId="31310"/>
    <cellStyle name="Normal 2 2 2 2 2 2 2 2 56" xfId="31311"/>
    <cellStyle name="Normal 2 2 2 2 2 2 2 2 56 10" xfId="31312"/>
    <cellStyle name="Normal 2 2 2 2 2 2 2 2 56 11" xfId="31313"/>
    <cellStyle name="Normal 2 2 2 2 2 2 2 2 56 12" xfId="31314"/>
    <cellStyle name="Normal 2 2 2 2 2 2 2 2 56 13" xfId="31315"/>
    <cellStyle name="Normal 2 2 2 2 2 2 2 2 56 14" xfId="31316"/>
    <cellStyle name="Normal 2 2 2 2 2 2 2 2 56 15" xfId="31317"/>
    <cellStyle name="Normal 2 2 2 2 2 2 2 2 56 16" xfId="31318"/>
    <cellStyle name="Normal 2 2 2 2 2 2 2 2 56 17" xfId="31319"/>
    <cellStyle name="Normal 2 2 2 2 2 2 2 2 56 18" xfId="31320"/>
    <cellStyle name="Normal 2 2 2 2 2 2 2 2 56 19" xfId="31321"/>
    <cellStyle name="Normal 2 2 2 2 2 2 2 2 56 2" xfId="31322"/>
    <cellStyle name="Normal 2 2 2 2 2 2 2 2 56 20" xfId="31323"/>
    <cellStyle name="Normal 2 2 2 2 2 2 2 2 56 21" xfId="31324"/>
    <cellStyle name="Normal 2 2 2 2 2 2 2 2 56 22" xfId="31325"/>
    <cellStyle name="Normal 2 2 2 2 2 2 2 2 56 3" xfId="31326"/>
    <cellStyle name="Normal 2 2 2 2 2 2 2 2 56 4" xfId="31327"/>
    <cellStyle name="Normal 2 2 2 2 2 2 2 2 56 5" xfId="31328"/>
    <cellStyle name="Normal 2 2 2 2 2 2 2 2 56 6" xfId="31329"/>
    <cellStyle name="Normal 2 2 2 2 2 2 2 2 56 7" xfId="31330"/>
    <cellStyle name="Normal 2 2 2 2 2 2 2 2 56 8" xfId="31331"/>
    <cellStyle name="Normal 2 2 2 2 2 2 2 2 56 9" xfId="31332"/>
    <cellStyle name="Normal 2 2 2 2 2 2 2 2 57" xfId="31333"/>
    <cellStyle name="Normal 2 2 2 2 2 2 2 2 57 10" xfId="31334"/>
    <cellStyle name="Normal 2 2 2 2 2 2 2 2 57 11" xfId="31335"/>
    <cellStyle name="Normal 2 2 2 2 2 2 2 2 57 12" xfId="31336"/>
    <cellStyle name="Normal 2 2 2 2 2 2 2 2 57 13" xfId="31337"/>
    <cellStyle name="Normal 2 2 2 2 2 2 2 2 57 14" xfId="31338"/>
    <cellStyle name="Normal 2 2 2 2 2 2 2 2 57 15" xfId="31339"/>
    <cellStyle name="Normal 2 2 2 2 2 2 2 2 57 16" xfId="31340"/>
    <cellStyle name="Normal 2 2 2 2 2 2 2 2 57 17" xfId="31341"/>
    <cellStyle name="Normal 2 2 2 2 2 2 2 2 57 18" xfId="31342"/>
    <cellStyle name="Normal 2 2 2 2 2 2 2 2 57 19" xfId="31343"/>
    <cellStyle name="Normal 2 2 2 2 2 2 2 2 57 2" xfId="31344"/>
    <cellStyle name="Normal 2 2 2 2 2 2 2 2 57 20" xfId="31345"/>
    <cellStyle name="Normal 2 2 2 2 2 2 2 2 57 21" xfId="31346"/>
    <cellStyle name="Normal 2 2 2 2 2 2 2 2 57 22" xfId="31347"/>
    <cellStyle name="Normal 2 2 2 2 2 2 2 2 57 3" xfId="31348"/>
    <cellStyle name="Normal 2 2 2 2 2 2 2 2 57 4" xfId="31349"/>
    <cellStyle name="Normal 2 2 2 2 2 2 2 2 57 5" xfId="31350"/>
    <cellStyle name="Normal 2 2 2 2 2 2 2 2 57 6" xfId="31351"/>
    <cellStyle name="Normal 2 2 2 2 2 2 2 2 57 7" xfId="31352"/>
    <cellStyle name="Normal 2 2 2 2 2 2 2 2 57 8" xfId="31353"/>
    <cellStyle name="Normal 2 2 2 2 2 2 2 2 57 9" xfId="31354"/>
    <cellStyle name="Normal 2 2 2 2 2 2 2 2 58" xfId="31355"/>
    <cellStyle name="Normal 2 2 2 2 2 2 2 2 58 10" xfId="31356"/>
    <cellStyle name="Normal 2 2 2 2 2 2 2 2 58 11" xfId="31357"/>
    <cellStyle name="Normal 2 2 2 2 2 2 2 2 58 12" xfId="31358"/>
    <cellStyle name="Normal 2 2 2 2 2 2 2 2 58 13" xfId="31359"/>
    <cellStyle name="Normal 2 2 2 2 2 2 2 2 58 14" xfId="31360"/>
    <cellStyle name="Normal 2 2 2 2 2 2 2 2 58 15" xfId="31361"/>
    <cellStyle name="Normal 2 2 2 2 2 2 2 2 58 16" xfId="31362"/>
    <cellStyle name="Normal 2 2 2 2 2 2 2 2 58 17" xfId="31363"/>
    <cellStyle name="Normal 2 2 2 2 2 2 2 2 58 18" xfId="31364"/>
    <cellStyle name="Normal 2 2 2 2 2 2 2 2 58 19" xfId="31365"/>
    <cellStyle name="Normal 2 2 2 2 2 2 2 2 58 2" xfId="31366"/>
    <cellStyle name="Normal 2 2 2 2 2 2 2 2 58 20" xfId="31367"/>
    <cellStyle name="Normal 2 2 2 2 2 2 2 2 58 21" xfId="31368"/>
    <cellStyle name="Normal 2 2 2 2 2 2 2 2 58 22" xfId="31369"/>
    <cellStyle name="Normal 2 2 2 2 2 2 2 2 58 3" xfId="31370"/>
    <cellStyle name="Normal 2 2 2 2 2 2 2 2 58 4" xfId="31371"/>
    <cellStyle name="Normal 2 2 2 2 2 2 2 2 58 5" xfId="31372"/>
    <cellStyle name="Normal 2 2 2 2 2 2 2 2 58 6" xfId="31373"/>
    <cellStyle name="Normal 2 2 2 2 2 2 2 2 58 7" xfId="31374"/>
    <cellStyle name="Normal 2 2 2 2 2 2 2 2 58 8" xfId="31375"/>
    <cellStyle name="Normal 2 2 2 2 2 2 2 2 58 9" xfId="31376"/>
    <cellStyle name="Normal 2 2 2 2 2 2 2 2 59" xfId="31377"/>
    <cellStyle name="Normal 2 2 2 2 2 2 2 2 59 10" xfId="31378"/>
    <cellStyle name="Normal 2 2 2 2 2 2 2 2 59 11" xfId="31379"/>
    <cellStyle name="Normal 2 2 2 2 2 2 2 2 59 12" xfId="31380"/>
    <cellStyle name="Normal 2 2 2 2 2 2 2 2 59 13" xfId="31381"/>
    <cellStyle name="Normal 2 2 2 2 2 2 2 2 59 14" xfId="31382"/>
    <cellStyle name="Normal 2 2 2 2 2 2 2 2 59 15" xfId="31383"/>
    <cellStyle name="Normal 2 2 2 2 2 2 2 2 59 16" xfId="31384"/>
    <cellStyle name="Normal 2 2 2 2 2 2 2 2 59 17" xfId="31385"/>
    <cellStyle name="Normal 2 2 2 2 2 2 2 2 59 18" xfId="31386"/>
    <cellStyle name="Normal 2 2 2 2 2 2 2 2 59 19" xfId="31387"/>
    <cellStyle name="Normal 2 2 2 2 2 2 2 2 59 2" xfId="31388"/>
    <cellStyle name="Normal 2 2 2 2 2 2 2 2 59 20" xfId="31389"/>
    <cellStyle name="Normal 2 2 2 2 2 2 2 2 59 21" xfId="31390"/>
    <cellStyle name="Normal 2 2 2 2 2 2 2 2 59 22" xfId="31391"/>
    <cellStyle name="Normal 2 2 2 2 2 2 2 2 59 3" xfId="31392"/>
    <cellStyle name="Normal 2 2 2 2 2 2 2 2 59 4" xfId="31393"/>
    <cellStyle name="Normal 2 2 2 2 2 2 2 2 59 5" xfId="31394"/>
    <cellStyle name="Normal 2 2 2 2 2 2 2 2 59 6" xfId="31395"/>
    <cellStyle name="Normal 2 2 2 2 2 2 2 2 59 7" xfId="31396"/>
    <cellStyle name="Normal 2 2 2 2 2 2 2 2 59 8" xfId="31397"/>
    <cellStyle name="Normal 2 2 2 2 2 2 2 2 59 9" xfId="31398"/>
    <cellStyle name="Normal 2 2 2 2 2 2 2 2 6" xfId="31399"/>
    <cellStyle name="Normal 2 2 2 2 2 2 2 2 6 10" xfId="31400"/>
    <cellStyle name="Normal 2 2 2 2 2 2 2 2 6 11" xfId="31401"/>
    <cellStyle name="Normal 2 2 2 2 2 2 2 2 6 12" xfId="31402"/>
    <cellStyle name="Normal 2 2 2 2 2 2 2 2 6 13" xfId="31403"/>
    <cellStyle name="Normal 2 2 2 2 2 2 2 2 6 14" xfId="31404"/>
    <cellStyle name="Normal 2 2 2 2 2 2 2 2 6 15" xfId="31405"/>
    <cellStyle name="Normal 2 2 2 2 2 2 2 2 6 16" xfId="31406"/>
    <cellStyle name="Normal 2 2 2 2 2 2 2 2 6 17" xfId="31407"/>
    <cellStyle name="Normal 2 2 2 2 2 2 2 2 6 18" xfId="31408"/>
    <cellStyle name="Normal 2 2 2 2 2 2 2 2 6 19" xfId="31409"/>
    <cellStyle name="Normal 2 2 2 2 2 2 2 2 6 2" xfId="31410"/>
    <cellStyle name="Normal 2 2 2 2 2 2 2 2 6 20" xfId="31411"/>
    <cellStyle name="Normal 2 2 2 2 2 2 2 2 6 21" xfId="31412"/>
    <cellStyle name="Normal 2 2 2 2 2 2 2 2 6 22" xfId="31413"/>
    <cellStyle name="Normal 2 2 2 2 2 2 2 2 6 3" xfId="31414"/>
    <cellStyle name="Normal 2 2 2 2 2 2 2 2 6 4" xfId="31415"/>
    <cellStyle name="Normal 2 2 2 2 2 2 2 2 6 5" xfId="31416"/>
    <cellStyle name="Normal 2 2 2 2 2 2 2 2 6 6" xfId="31417"/>
    <cellStyle name="Normal 2 2 2 2 2 2 2 2 6 7" xfId="31418"/>
    <cellStyle name="Normal 2 2 2 2 2 2 2 2 6 8" xfId="31419"/>
    <cellStyle name="Normal 2 2 2 2 2 2 2 2 6 9" xfId="31420"/>
    <cellStyle name="Normal 2 2 2 2 2 2 2 2 60" xfId="31421"/>
    <cellStyle name="Normal 2 2 2 2 2 2 2 2 60 10" xfId="31422"/>
    <cellStyle name="Normal 2 2 2 2 2 2 2 2 60 11" xfId="31423"/>
    <cellStyle name="Normal 2 2 2 2 2 2 2 2 60 12" xfId="31424"/>
    <cellStyle name="Normal 2 2 2 2 2 2 2 2 60 13" xfId="31425"/>
    <cellStyle name="Normal 2 2 2 2 2 2 2 2 60 14" xfId="31426"/>
    <cellStyle name="Normal 2 2 2 2 2 2 2 2 60 15" xfId="31427"/>
    <cellStyle name="Normal 2 2 2 2 2 2 2 2 60 16" xfId="31428"/>
    <cellStyle name="Normal 2 2 2 2 2 2 2 2 60 17" xfId="31429"/>
    <cellStyle name="Normal 2 2 2 2 2 2 2 2 60 18" xfId="31430"/>
    <cellStyle name="Normal 2 2 2 2 2 2 2 2 60 19" xfId="31431"/>
    <cellStyle name="Normal 2 2 2 2 2 2 2 2 60 2" xfId="31432"/>
    <cellStyle name="Normal 2 2 2 2 2 2 2 2 60 20" xfId="31433"/>
    <cellStyle name="Normal 2 2 2 2 2 2 2 2 60 21" xfId="31434"/>
    <cellStyle name="Normal 2 2 2 2 2 2 2 2 60 22" xfId="31435"/>
    <cellStyle name="Normal 2 2 2 2 2 2 2 2 60 3" xfId="31436"/>
    <cellStyle name="Normal 2 2 2 2 2 2 2 2 60 4" xfId="31437"/>
    <cellStyle name="Normal 2 2 2 2 2 2 2 2 60 5" xfId="31438"/>
    <cellStyle name="Normal 2 2 2 2 2 2 2 2 60 6" xfId="31439"/>
    <cellStyle name="Normal 2 2 2 2 2 2 2 2 60 7" xfId="31440"/>
    <cellStyle name="Normal 2 2 2 2 2 2 2 2 60 8" xfId="31441"/>
    <cellStyle name="Normal 2 2 2 2 2 2 2 2 60 9" xfId="31442"/>
    <cellStyle name="Normal 2 2 2 2 2 2 2 2 61" xfId="31443"/>
    <cellStyle name="Normal 2 2 2 2 2 2 2 2 61 10" xfId="31444"/>
    <cellStyle name="Normal 2 2 2 2 2 2 2 2 61 11" xfId="31445"/>
    <cellStyle name="Normal 2 2 2 2 2 2 2 2 61 12" xfId="31446"/>
    <cellStyle name="Normal 2 2 2 2 2 2 2 2 61 13" xfId="31447"/>
    <cellStyle name="Normal 2 2 2 2 2 2 2 2 61 14" xfId="31448"/>
    <cellStyle name="Normal 2 2 2 2 2 2 2 2 61 15" xfId="31449"/>
    <cellStyle name="Normal 2 2 2 2 2 2 2 2 61 16" xfId="31450"/>
    <cellStyle name="Normal 2 2 2 2 2 2 2 2 61 17" xfId="31451"/>
    <cellStyle name="Normal 2 2 2 2 2 2 2 2 61 18" xfId="31452"/>
    <cellStyle name="Normal 2 2 2 2 2 2 2 2 61 19" xfId="31453"/>
    <cellStyle name="Normal 2 2 2 2 2 2 2 2 61 2" xfId="31454"/>
    <cellStyle name="Normal 2 2 2 2 2 2 2 2 61 20" xfId="31455"/>
    <cellStyle name="Normal 2 2 2 2 2 2 2 2 61 21" xfId="31456"/>
    <cellStyle name="Normal 2 2 2 2 2 2 2 2 61 22" xfId="31457"/>
    <cellStyle name="Normal 2 2 2 2 2 2 2 2 61 3" xfId="31458"/>
    <cellStyle name="Normal 2 2 2 2 2 2 2 2 61 4" xfId="31459"/>
    <cellStyle name="Normal 2 2 2 2 2 2 2 2 61 5" xfId="31460"/>
    <cellStyle name="Normal 2 2 2 2 2 2 2 2 61 6" xfId="31461"/>
    <cellStyle name="Normal 2 2 2 2 2 2 2 2 61 7" xfId="31462"/>
    <cellStyle name="Normal 2 2 2 2 2 2 2 2 61 8" xfId="31463"/>
    <cellStyle name="Normal 2 2 2 2 2 2 2 2 61 9" xfId="31464"/>
    <cellStyle name="Normal 2 2 2 2 2 2 2 2 62" xfId="31465"/>
    <cellStyle name="Normal 2 2 2 2 2 2 2 2 62 10" xfId="31466"/>
    <cellStyle name="Normal 2 2 2 2 2 2 2 2 62 11" xfId="31467"/>
    <cellStyle name="Normal 2 2 2 2 2 2 2 2 62 12" xfId="31468"/>
    <cellStyle name="Normal 2 2 2 2 2 2 2 2 62 13" xfId="31469"/>
    <cellStyle name="Normal 2 2 2 2 2 2 2 2 62 14" xfId="31470"/>
    <cellStyle name="Normal 2 2 2 2 2 2 2 2 62 15" xfId="31471"/>
    <cellStyle name="Normal 2 2 2 2 2 2 2 2 62 16" xfId="31472"/>
    <cellStyle name="Normal 2 2 2 2 2 2 2 2 62 17" xfId="31473"/>
    <cellStyle name="Normal 2 2 2 2 2 2 2 2 62 18" xfId="31474"/>
    <cellStyle name="Normal 2 2 2 2 2 2 2 2 62 19" xfId="31475"/>
    <cellStyle name="Normal 2 2 2 2 2 2 2 2 62 2" xfId="31476"/>
    <cellStyle name="Normal 2 2 2 2 2 2 2 2 62 20" xfId="31477"/>
    <cellStyle name="Normal 2 2 2 2 2 2 2 2 62 21" xfId="31478"/>
    <cellStyle name="Normal 2 2 2 2 2 2 2 2 62 22" xfId="31479"/>
    <cellStyle name="Normal 2 2 2 2 2 2 2 2 62 3" xfId="31480"/>
    <cellStyle name="Normal 2 2 2 2 2 2 2 2 62 4" xfId="31481"/>
    <cellStyle name="Normal 2 2 2 2 2 2 2 2 62 5" xfId="31482"/>
    <cellStyle name="Normal 2 2 2 2 2 2 2 2 62 6" xfId="31483"/>
    <cellStyle name="Normal 2 2 2 2 2 2 2 2 62 7" xfId="31484"/>
    <cellStyle name="Normal 2 2 2 2 2 2 2 2 62 8" xfId="31485"/>
    <cellStyle name="Normal 2 2 2 2 2 2 2 2 62 9" xfId="31486"/>
    <cellStyle name="Normal 2 2 2 2 2 2 2 2 63" xfId="31487"/>
    <cellStyle name="Normal 2 2 2 2 2 2 2 2 63 10" xfId="31488"/>
    <cellStyle name="Normal 2 2 2 2 2 2 2 2 63 11" xfId="31489"/>
    <cellStyle name="Normal 2 2 2 2 2 2 2 2 63 12" xfId="31490"/>
    <cellStyle name="Normal 2 2 2 2 2 2 2 2 63 13" xfId="31491"/>
    <cellStyle name="Normal 2 2 2 2 2 2 2 2 63 14" xfId="31492"/>
    <cellStyle name="Normal 2 2 2 2 2 2 2 2 63 15" xfId="31493"/>
    <cellStyle name="Normal 2 2 2 2 2 2 2 2 63 16" xfId="31494"/>
    <cellStyle name="Normal 2 2 2 2 2 2 2 2 63 17" xfId="31495"/>
    <cellStyle name="Normal 2 2 2 2 2 2 2 2 63 18" xfId="31496"/>
    <cellStyle name="Normal 2 2 2 2 2 2 2 2 63 19" xfId="31497"/>
    <cellStyle name="Normal 2 2 2 2 2 2 2 2 63 2" xfId="31498"/>
    <cellStyle name="Normal 2 2 2 2 2 2 2 2 63 20" xfId="31499"/>
    <cellStyle name="Normal 2 2 2 2 2 2 2 2 63 21" xfId="31500"/>
    <cellStyle name="Normal 2 2 2 2 2 2 2 2 63 22" xfId="31501"/>
    <cellStyle name="Normal 2 2 2 2 2 2 2 2 63 3" xfId="31502"/>
    <cellStyle name="Normal 2 2 2 2 2 2 2 2 63 4" xfId="31503"/>
    <cellStyle name="Normal 2 2 2 2 2 2 2 2 63 5" xfId="31504"/>
    <cellStyle name="Normal 2 2 2 2 2 2 2 2 63 6" xfId="31505"/>
    <cellStyle name="Normal 2 2 2 2 2 2 2 2 63 7" xfId="31506"/>
    <cellStyle name="Normal 2 2 2 2 2 2 2 2 63 8" xfId="31507"/>
    <cellStyle name="Normal 2 2 2 2 2 2 2 2 63 9" xfId="31508"/>
    <cellStyle name="Normal 2 2 2 2 2 2 2 2 64" xfId="31509"/>
    <cellStyle name="Normal 2 2 2 2 2 2 2 2 64 10" xfId="31510"/>
    <cellStyle name="Normal 2 2 2 2 2 2 2 2 64 11" xfId="31511"/>
    <cellStyle name="Normal 2 2 2 2 2 2 2 2 64 12" xfId="31512"/>
    <cellStyle name="Normal 2 2 2 2 2 2 2 2 64 13" xfId="31513"/>
    <cellStyle name="Normal 2 2 2 2 2 2 2 2 64 14" xfId="31514"/>
    <cellStyle name="Normal 2 2 2 2 2 2 2 2 64 15" xfId="31515"/>
    <cellStyle name="Normal 2 2 2 2 2 2 2 2 64 16" xfId="31516"/>
    <cellStyle name="Normal 2 2 2 2 2 2 2 2 64 17" xfId="31517"/>
    <cellStyle name="Normal 2 2 2 2 2 2 2 2 64 18" xfId="31518"/>
    <cellStyle name="Normal 2 2 2 2 2 2 2 2 64 19" xfId="31519"/>
    <cellStyle name="Normal 2 2 2 2 2 2 2 2 64 2" xfId="31520"/>
    <cellStyle name="Normal 2 2 2 2 2 2 2 2 64 20" xfId="31521"/>
    <cellStyle name="Normal 2 2 2 2 2 2 2 2 64 21" xfId="31522"/>
    <cellStyle name="Normal 2 2 2 2 2 2 2 2 64 22" xfId="31523"/>
    <cellStyle name="Normal 2 2 2 2 2 2 2 2 64 3" xfId="31524"/>
    <cellStyle name="Normal 2 2 2 2 2 2 2 2 64 4" xfId="31525"/>
    <cellStyle name="Normal 2 2 2 2 2 2 2 2 64 5" xfId="31526"/>
    <cellStyle name="Normal 2 2 2 2 2 2 2 2 64 6" xfId="31527"/>
    <cellStyle name="Normal 2 2 2 2 2 2 2 2 64 7" xfId="31528"/>
    <cellStyle name="Normal 2 2 2 2 2 2 2 2 64 8" xfId="31529"/>
    <cellStyle name="Normal 2 2 2 2 2 2 2 2 64 9" xfId="31530"/>
    <cellStyle name="Normal 2 2 2 2 2 2 2 2 65" xfId="31531"/>
    <cellStyle name="Normal 2 2 2 2 2 2 2 2 65 10" xfId="31532"/>
    <cellStyle name="Normal 2 2 2 2 2 2 2 2 65 11" xfId="31533"/>
    <cellStyle name="Normal 2 2 2 2 2 2 2 2 65 12" xfId="31534"/>
    <cellStyle name="Normal 2 2 2 2 2 2 2 2 65 13" xfId="31535"/>
    <cellStyle name="Normal 2 2 2 2 2 2 2 2 65 14" xfId="31536"/>
    <cellStyle name="Normal 2 2 2 2 2 2 2 2 65 15" xfId="31537"/>
    <cellStyle name="Normal 2 2 2 2 2 2 2 2 65 16" xfId="31538"/>
    <cellStyle name="Normal 2 2 2 2 2 2 2 2 65 17" xfId="31539"/>
    <cellStyle name="Normal 2 2 2 2 2 2 2 2 65 18" xfId="31540"/>
    <cellStyle name="Normal 2 2 2 2 2 2 2 2 65 19" xfId="31541"/>
    <cellStyle name="Normal 2 2 2 2 2 2 2 2 65 2" xfId="31542"/>
    <cellStyle name="Normal 2 2 2 2 2 2 2 2 65 20" xfId="31543"/>
    <cellStyle name="Normal 2 2 2 2 2 2 2 2 65 21" xfId="31544"/>
    <cellStyle name="Normal 2 2 2 2 2 2 2 2 65 22" xfId="31545"/>
    <cellStyle name="Normal 2 2 2 2 2 2 2 2 65 3" xfId="31546"/>
    <cellStyle name="Normal 2 2 2 2 2 2 2 2 65 4" xfId="31547"/>
    <cellStyle name="Normal 2 2 2 2 2 2 2 2 65 5" xfId="31548"/>
    <cellStyle name="Normal 2 2 2 2 2 2 2 2 65 6" xfId="31549"/>
    <cellStyle name="Normal 2 2 2 2 2 2 2 2 65 7" xfId="31550"/>
    <cellStyle name="Normal 2 2 2 2 2 2 2 2 65 8" xfId="31551"/>
    <cellStyle name="Normal 2 2 2 2 2 2 2 2 65 9" xfId="31552"/>
    <cellStyle name="Normal 2 2 2 2 2 2 2 2 66" xfId="31553"/>
    <cellStyle name="Normal 2 2 2 2 2 2 2 2 66 10" xfId="31554"/>
    <cellStyle name="Normal 2 2 2 2 2 2 2 2 66 11" xfId="31555"/>
    <cellStyle name="Normal 2 2 2 2 2 2 2 2 66 12" xfId="31556"/>
    <cellStyle name="Normal 2 2 2 2 2 2 2 2 66 13" xfId="31557"/>
    <cellStyle name="Normal 2 2 2 2 2 2 2 2 66 14" xfId="31558"/>
    <cellStyle name="Normal 2 2 2 2 2 2 2 2 66 15" xfId="31559"/>
    <cellStyle name="Normal 2 2 2 2 2 2 2 2 66 16" xfId="31560"/>
    <cellStyle name="Normal 2 2 2 2 2 2 2 2 66 17" xfId="31561"/>
    <cellStyle name="Normal 2 2 2 2 2 2 2 2 66 18" xfId="31562"/>
    <cellStyle name="Normal 2 2 2 2 2 2 2 2 66 19" xfId="31563"/>
    <cellStyle name="Normal 2 2 2 2 2 2 2 2 66 2" xfId="31564"/>
    <cellStyle name="Normal 2 2 2 2 2 2 2 2 66 20" xfId="31565"/>
    <cellStyle name="Normal 2 2 2 2 2 2 2 2 66 21" xfId="31566"/>
    <cellStyle name="Normal 2 2 2 2 2 2 2 2 66 22" xfId="31567"/>
    <cellStyle name="Normal 2 2 2 2 2 2 2 2 66 3" xfId="31568"/>
    <cellStyle name="Normal 2 2 2 2 2 2 2 2 66 4" xfId="31569"/>
    <cellStyle name="Normal 2 2 2 2 2 2 2 2 66 5" xfId="31570"/>
    <cellStyle name="Normal 2 2 2 2 2 2 2 2 66 6" xfId="31571"/>
    <cellStyle name="Normal 2 2 2 2 2 2 2 2 66 7" xfId="31572"/>
    <cellStyle name="Normal 2 2 2 2 2 2 2 2 66 8" xfId="31573"/>
    <cellStyle name="Normal 2 2 2 2 2 2 2 2 66 9" xfId="31574"/>
    <cellStyle name="Normal 2 2 2 2 2 2 2 2 67" xfId="31575"/>
    <cellStyle name="Normal 2 2 2 2 2 2 2 2 67 10" xfId="31576"/>
    <cellStyle name="Normal 2 2 2 2 2 2 2 2 67 11" xfId="31577"/>
    <cellStyle name="Normal 2 2 2 2 2 2 2 2 67 12" xfId="31578"/>
    <cellStyle name="Normal 2 2 2 2 2 2 2 2 67 13" xfId="31579"/>
    <cellStyle name="Normal 2 2 2 2 2 2 2 2 67 14" xfId="31580"/>
    <cellStyle name="Normal 2 2 2 2 2 2 2 2 67 15" xfId="31581"/>
    <cellStyle name="Normal 2 2 2 2 2 2 2 2 67 16" xfId="31582"/>
    <cellStyle name="Normal 2 2 2 2 2 2 2 2 67 17" xfId="31583"/>
    <cellStyle name="Normal 2 2 2 2 2 2 2 2 67 18" xfId="31584"/>
    <cellStyle name="Normal 2 2 2 2 2 2 2 2 67 19" xfId="31585"/>
    <cellStyle name="Normal 2 2 2 2 2 2 2 2 67 2" xfId="31586"/>
    <cellStyle name="Normal 2 2 2 2 2 2 2 2 67 20" xfId="31587"/>
    <cellStyle name="Normal 2 2 2 2 2 2 2 2 67 21" xfId="31588"/>
    <cellStyle name="Normal 2 2 2 2 2 2 2 2 67 22" xfId="31589"/>
    <cellStyle name="Normal 2 2 2 2 2 2 2 2 67 3" xfId="31590"/>
    <cellStyle name="Normal 2 2 2 2 2 2 2 2 67 4" xfId="31591"/>
    <cellStyle name="Normal 2 2 2 2 2 2 2 2 67 5" xfId="31592"/>
    <cellStyle name="Normal 2 2 2 2 2 2 2 2 67 6" xfId="31593"/>
    <cellStyle name="Normal 2 2 2 2 2 2 2 2 67 7" xfId="31594"/>
    <cellStyle name="Normal 2 2 2 2 2 2 2 2 67 8" xfId="31595"/>
    <cellStyle name="Normal 2 2 2 2 2 2 2 2 67 9" xfId="31596"/>
    <cellStyle name="Normal 2 2 2 2 2 2 2 2 68" xfId="31597"/>
    <cellStyle name="Normal 2 2 2 2 2 2 2 2 68 10" xfId="31598"/>
    <cellStyle name="Normal 2 2 2 2 2 2 2 2 68 11" xfId="31599"/>
    <cellStyle name="Normal 2 2 2 2 2 2 2 2 68 12" xfId="31600"/>
    <cellStyle name="Normal 2 2 2 2 2 2 2 2 68 13" xfId="31601"/>
    <cellStyle name="Normal 2 2 2 2 2 2 2 2 68 14" xfId="31602"/>
    <cellStyle name="Normal 2 2 2 2 2 2 2 2 68 15" xfId="31603"/>
    <cellStyle name="Normal 2 2 2 2 2 2 2 2 68 16" xfId="31604"/>
    <cellStyle name="Normal 2 2 2 2 2 2 2 2 68 17" xfId="31605"/>
    <cellStyle name="Normal 2 2 2 2 2 2 2 2 68 18" xfId="31606"/>
    <cellStyle name="Normal 2 2 2 2 2 2 2 2 68 19" xfId="31607"/>
    <cellStyle name="Normal 2 2 2 2 2 2 2 2 68 2" xfId="31608"/>
    <cellStyle name="Normal 2 2 2 2 2 2 2 2 68 20" xfId="31609"/>
    <cellStyle name="Normal 2 2 2 2 2 2 2 2 68 21" xfId="31610"/>
    <cellStyle name="Normal 2 2 2 2 2 2 2 2 68 22" xfId="31611"/>
    <cellStyle name="Normal 2 2 2 2 2 2 2 2 68 3" xfId="31612"/>
    <cellStyle name="Normal 2 2 2 2 2 2 2 2 68 4" xfId="31613"/>
    <cellStyle name="Normal 2 2 2 2 2 2 2 2 68 5" xfId="31614"/>
    <cellStyle name="Normal 2 2 2 2 2 2 2 2 68 6" xfId="31615"/>
    <cellStyle name="Normal 2 2 2 2 2 2 2 2 68 7" xfId="31616"/>
    <cellStyle name="Normal 2 2 2 2 2 2 2 2 68 8" xfId="31617"/>
    <cellStyle name="Normal 2 2 2 2 2 2 2 2 68 9" xfId="31618"/>
    <cellStyle name="Normal 2 2 2 2 2 2 2 2 69" xfId="31619"/>
    <cellStyle name="Normal 2 2 2 2 2 2 2 2 69 10" xfId="31620"/>
    <cellStyle name="Normal 2 2 2 2 2 2 2 2 69 11" xfId="31621"/>
    <cellStyle name="Normal 2 2 2 2 2 2 2 2 69 12" xfId="31622"/>
    <cellStyle name="Normal 2 2 2 2 2 2 2 2 69 13" xfId="31623"/>
    <cellStyle name="Normal 2 2 2 2 2 2 2 2 69 14" xfId="31624"/>
    <cellStyle name="Normal 2 2 2 2 2 2 2 2 69 15" xfId="31625"/>
    <cellStyle name="Normal 2 2 2 2 2 2 2 2 69 16" xfId="31626"/>
    <cellStyle name="Normal 2 2 2 2 2 2 2 2 69 17" xfId="31627"/>
    <cellStyle name="Normal 2 2 2 2 2 2 2 2 69 18" xfId="31628"/>
    <cellStyle name="Normal 2 2 2 2 2 2 2 2 69 19" xfId="31629"/>
    <cellStyle name="Normal 2 2 2 2 2 2 2 2 69 2" xfId="31630"/>
    <cellStyle name="Normal 2 2 2 2 2 2 2 2 69 20" xfId="31631"/>
    <cellStyle name="Normal 2 2 2 2 2 2 2 2 69 21" xfId="31632"/>
    <cellStyle name="Normal 2 2 2 2 2 2 2 2 69 22" xfId="31633"/>
    <cellStyle name="Normal 2 2 2 2 2 2 2 2 69 3" xfId="31634"/>
    <cellStyle name="Normal 2 2 2 2 2 2 2 2 69 4" xfId="31635"/>
    <cellStyle name="Normal 2 2 2 2 2 2 2 2 69 5" xfId="31636"/>
    <cellStyle name="Normal 2 2 2 2 2 2 2 2 69 6" xfId="31637"/>
    <cellStyle name="Normal 2 2 2 2 2 2 2 2 69 7" xfId="31638"/>
    <cellStyle name="Normal 2 2 2 2 2 2 2 2 69 8" xfId="31639"/>
    <cellStyle name="Normal 2 2 2 2 2 2 2 2 69 9" xfId="31640"/>
    <cellStyle name="Normal 2 2 2 2 2 2 2 2 7" xfId="31641"/>
    <cellStyle name="Normal 2 2 2 2 2 2 2 2 7 10" xfId="31642"/>
    <cellStyle name="Normal 2 2 2 2 2 2 2 2 7 11" xfId="31643"/>
    <cellStyle name="Normal 2 2 2 2 2 2 2 2 7 12" xfId="31644"/>
    <cellStyle name="Normal 2 2 2 2 2 2 2 2 7 13" xfId="31645"/>
    <cellStyle name="Normal 2 2 2 2 2 2 2 2 7 14" xfId="31646"/>
    <cellStyle name="Normal 2 2 2 2 2 2 2 2 7 15" xfId="31647"/>
    <cellStyle name="Normal 2 2 2 2 2 2 2 2 7 16" xfId="31648"/>
    <cellStyle name="Normal 2 2 2 2 2 2 2 2 7 17" xfId="31649"/>
    <cellStyle name="Normal 2 2 2 2 2 2 2 2 7 18" xfId="31650"/>
    <cellStyle name="Normal 2 2 2 2 2 2 2 2 7 19" xfId="31651"/>
    <cellStyle name="Normal 2 2 2 2 2 2 2 2 7 2" xfId="31652"/>
    <cellStyle name="Normal 2 2 2 2 2 2 2 2 7 20" xfId="31653"/>
    <cellStyle name="Normal 2 2 2 2 2 2 2 2 7 21" xfId="31654"/>
    <cellStyle name="Normal 2 2 2 2 2 2 2 2 7 22" xfId="31655"/>
    <cellStyle name="Normal 2 2 2 2 2 2 2 2 7 3" xfId="31656"/>
    <cellStyle name="Normal 2 2 2 2 2 2 2 2 7 4" xfId="31657"/>
    <cellStyle name="Normal 2 2 2 2 2 2 2 2 7 5" xfId="31658"/>
    <cellStyle name="Normal 2 2 2 2 2 2 2 2 7 6" xfId="31659"/>
    <cellStyle name="Normal 2 2 2 2 2 2 2 2 7 7" xfId="31660"/>
    <cellStyle name="Normal 2 2 2 2 2 2 2 2 7 8" xfId="31661"/>
    <cellStyle name="Normal 2 2 2 2 2 2 2 2 7 9" xfId="31662"/>
    <cellStyle name="Normal 2 2 2 2 2 2 2 2 70" xfId="31663"/>
    <cellStyle name="Normal 2 2 2 2 2 2 2 2 70 10" xfId="31664"/>
    <cellStyle name="Normal 2 2 2 2 2 2 2 2 70 11" xfId="31665"/>
    <cellStyle name="Normal 2 2 2 2 2 2 2 2 70 12" xfId="31666"/>
    <cellStyle name="Normal 2 2 2 2 2 2 2 2 70 13" xfId="31667"/>
    <cellStyle name="Normal 2 2 2 2 2 2 2 2 70 14" xfId="31668"/>
    <cellStyle name="Normal 2 2 2 2 2 2 2 2 70 15" xfId="31669"/>
    <cellStyle name="Normal 2 2 2 2 2 2 2 2 70 16" xfId="31670"/>
    <cellStyle name="Normal 2 2 2 2 2 2 2 2 70 17" xfId="31671"/>
    <cellStyle name="Normal 2 2 2 2 2 2 2 2 70 18" xfId="31672"/>
    <cellStyle name="Normal 2 2 2 2 2 2 2 2 70 19" xfId="31673"/>
    <cellStyle name="Normal 2 2 2 2 2 2 2 2 70 2" xfId="31674"/>
    <cellStyle name="Normal 2 2 2 2 2 2 2 2 70 20" xfId="31675"/>
    <cellStyle name="Normal 2 2 2 2 2 2 2 2 70 21" xfId="31676"/>
    <cellStyle name="Normal 2 2 2 2 2 2 2 2 70 22" xfId="31677"/>
    <cellStyle name="Normal 2 2 2 2 2 2 2 2 70 3" xfId="31678"/>
    <cellStyle name="Normal 2 2 2 2 2 2 2 2 70 4" xfId="31679"/>
    <cellStyle name="Normal 2 2 2 2 2 2 2 2 70 5" xfId="31680"/>
    <cellStyle name="Normal 2 2 2 2 2 2 2 2 70 6" xfId="31681"/>
    <cellStyle name="Normal 2 2 2 2 2 2 2 2 70 7" xfId="31682"/>
    <cellStyle name="Normal 2 2 2 2 2 2 2 2 70 8" xfId="31683"/>
    <cellStyle name="Normal 2 2 2 2 2 2 2 2 70 9" xfId="31684"/>
    <cellStyle name="Normal 2 2 2 2 2 2 2 2 71" xfId="31685"/>
    <cellStyle name="Normal 2 2 2 2 2 2 2 2 71 10" xfId="31686"/>
    <cellStyle name="Normal 2 2 2 2 2 2 2 2 71 11" xfId="31687"/>
    <cellStyle name="Normal 2 2 2 2 2 2 2 2 71 12" xfId="31688"/>
    <cellStyle name="Normal 2 2 2 2 2 2 2 2 71 13" xfId="31689"/>
    <cellStyle name="Normal 2 2 2 2 2 2 2 2 71 14" xfId="31690"/>
    <cellStyle name="Normal 2 2 2 2 2 2 2 2 71 15" xfId="31691"/>
    <cellStyle name="Normal 2 2 2 2 2 2 2 2 71 16" xfId="31692"/>
    <cellStyle name="Normal 2 2 2 2 2 2 2 2 71 17" xfId="31693"/>
    <cellStyle name="Normal 2 2 2 2 2 2 2 2 71 18" xfId="31694"/>
    <cellStyle name="Normal 2 2 2 2 2 2 2 2 71 19" xfId="31695"/>
    <cellStyle name="Normal 2 2 2 2 2 2 2 2 71 2" xfId="31696"/>
    <cellStyle name="Normal 2 2 2 2 2 2 2 2 71 20" xfId="31697"/>
    <cellStyle name="Normal 2 2 2 2 2 2 2 2 71 21" xfId="31698"/>
    <cellStyle name="Normal 2 2 2 2 2 2 2 2 71 22" xfId="31699"/>
    <cellStyle name="Normal 2 2 2 2 2 2 2 2 71 3" xfId="31700"/>
    <cellStyle name="Normal 2 2 2 2 2 2 2 2 71 4" xfId="31701"/>
    <cellStyle name="Normal 2 2 2 2 2 2 2 2 71 5" xfId="31702"/>
    <cellStyle name="Normal 2 2 2 2 2 2 2 2 71 6" xfId="31703"/>
    <cellStyle name="Normal 2 2 2 2 2 2 2 2 71 7" xfId="31704"/>
    <cellStyle name="Normal 2 2 2 2 2 2 2 2 71 8" xfId="31705"/>
    <cellStyle name="Normal 2 2 2 2 2 2 2 2 71 9" xfId="31706"/>
    <cellStyle name="Normal 2 2 2 2 2 2 2 2 72" xfId="31707"/>
    <cellStyle name="Normal 2 2 2 2 2 2 2 2 72 10" xfId="31708"/>
    <cellStyle name="Normal 2 2 2 2 2 2 2 2 72 11" xfId="31709"/>
    <cellStyle name="Normal 2 2 2 2 2 2 2 2 72 12" xfId="31710"/>
    <cellStyle name="Normal 2 2 2 2 2 2 2 2 72 13" xfId="31711"/>
    <cellStyle name="Normal 2 2 2 2 2 2 2 2 72 14" xfId="31712"/>
    <cellStyle name="Normal 2 2 2 2 2 2 2 2 72 15" xfId="31713"/>
    <cellStyle name="Normal 2 2 2 2 2 2 2 2 72 16" xfId="31714"/>
    <cellStyle name="Normal 2 2 2 2 2 2 2 2 72 17" xfId="31715"/>
    <cellStyle name="Normal 2 2 2 2 2 2 2 2 72 18" xfId="31716"/>
    <cellStyle name="Normal 2 2 2 2 2 2 2 2 72 19" xfId="31717"/>
    <cellStyle name="Normal 2 2 2 2 2 2 2 2 72 2" xfId="31718"/>
    <cellStyle name="Normal 2 2 2 2 2 2 2 2 72 20" xfId="31719"/>
    <cellStyle name="Normal 2 2 2 2 2 2 2 2 72 21" xfId="31720"/>
    <cellStyle name="Normal 2 2 2 2 2 2 2 2 72 22" xfId="31721"/>
    <cellStyle name="Normal 2 2 2 2 2 2 2 2 72 3" xfId="31722"/>
    <cellStyle name="Normal 2 2 2 2 2 2 2 2 72 4" xfId="31723"/>
    <cellStyle name="Normal 2 2 2 2 2 2 2 2 72 5" xfId="31724"/>
    <cellStyle name="Normal 2 2 2 2 2 2 2 2 72 6" xfId="31725"/>
    <cellStyle name="Normal 2 2 2 2 2 2 2 2 72 7" xfId="31726"/>
    <cellStyle name="Normal 2 2 2 2 2 2 2 2 72 8" xfId="31727"/>
    <cellStyle name="Normal 2 2 2 2 2 2 2 2 72 9" xfId="31728"/>
    <cellStyle name="Normal 2 2 2 2 2 2 2 2 73" xfId="31729"/>
    <cellStyle name="Normal 2 2 2 2 2 2 2 2 73 10" xfId="31730"/>
    <cellStyle name="Normal 2 2 2 2 2 2 2 2 73 11" xfId="31731"/>
    <cellStyle name="Normal 2 2 2 2 2 2 2 2 73 12" xfId="31732"/>
    <cellStyle name="Normal 2 2 2 2 2 2 2 2 73 13" xfId="31733"/>
    <cellStyle name="Normal 2 2 2 2 2 2 2 2 73 14" xfId="31734"/>
    <cellStyle name="Normal 2 2 2 2 2 2 2 2 73 15" xfId="31735"/>
    <cellStyle name="Normal 2 2 2 2 2 2 2 2 73 16" xfId="31736"/>
    <cellStyle name="Normal 2 2 2 2 2 2 2 2 73 17" xfId="31737"/>
    <cellStyle name="Normal 2 2 2 2 2 2 2 2 73 18" xfId="31738"/>
    <cellStyle name="Normal 2 2 2 2 2 2 2 2 73 19" xfId="31739"/>
    <cellStyle name="Normal 2 2 2 2 2 2 2 2 73 2" xfId="31740"/>
    <cellStyle name="Normal 2 2 2 2 2 2 2 2 73 20" xfId="31741"/>
    <cellStyle name="Normal 2 2 2 2 2 2 2 2 73 21" xfId="31742"/>
    <cellStyle name="Normal 2 2 2 2 2 2 2 2 73 22" xfId="31743"/>
    <cellStyle name="Normal 2 2 2 2 2 2 2 2 73 3" xfId="31744"/>
    <cellStyle name="Normal 2 2 2 2 2 2 2 2 73 4" xfId="31745"/>
    <cellStyle name="Normal 2 2 2 2 2 2 2 2 73 5" xfId="31746"/>
    <cellStyle name="Normal 2 2 2 2 2 2 2 2 73 6" xfId="31747"/>
    <cellStyle name="Normal 2 2 2 2 2 2 2 2 73 7" xfId="31748"/>
    <cellStyle name="Normal 2 2 2 2 2 2 2 2 73 8" xfId="31749"/>
    <cellStyle name="Normal 2 2 2 2 2 2 2 2 73 9" xfId="31750"/>
    <cellStyle name="Normal 2 2 2 2 2 2 2 2 74" xfId="31751"/>
    <cellStyle name="Normal 2 2 2 2 2 2 2 2 74 10" xfId="31752"/>
    <cellStyle name="Normal 2 2 2 2 2 2 2 2 74 11" xfId="31753"/>
    <cellStyle name="Normal 2 2 2 2 2 2 2 2 74 12" xfId="31754"/>
    <cellStyle name="Normal 2 2 2 2 2 2 2 2 74 13" xfId="31755"/>
    <cellStyle name="Normal 2 2 2 2 2 2 2 2 74 14" xfId="31756"/>
    <cellStyle name="Normal 2 2 2 2 2 2 2 2 74 15" xfId="31757"/>
    <cellStyle name="Normal 2 2 2 2 2 2 2 2 74 16" xfId="31758"/>
    <cellStyle name="Normal 2 2 2 2 2 2 2 2 74 17" xfId="31759"/>
    <cellStyle name="Normal 2 2 2 2 2 2 2 2 74 18" xfId="31760"/>
    <cellStyle name="Normal 2 2 2 2 2 2 2 2 74 19" xfId="31761"/>
    <cellStyle name="Normal 2 2 2 2 2 2 2 2 74 2" xfId="31762"/>
    <cellStyle name="Normal 2 2 2 2 2 2 2 2 74 20" xfId="31763"/>
    <cellStyle name="Normal 2 2 2 2 2 2 2 2 74 21" xfId="31764"/>
    <cellStyle name="Normal 2 2 2 2 2 2 2 2 74 22" xfId="31765"/>
    <cellStyle name="Normal 2 2 2 2 2 2 2 2 74 3" xfId="31766"/>
    <cellStyle name="Normal 2 2 2 2 2 2 2 2 74 4" xfId="31767"/>
    <cellStyle name="Normal 2 2 2 2 2 2 2 2 74 5" xfId="31768"/>
    <cellStyle name="Normal 2 2 2 2 2 2 2 2 74 6" xfId="31769"/>
    <cellStyle name="Normal 2 2 2 2 2 2 2 2 74 7" xfId="31770"/>
    <cellStyle name="Normal 2 2 2 2 2 2 2 2 74 8" xfId="31771"/>
    <cellStyle name="Normal 2 2 2 2 2 2 2 2 74 9" xfId="31772"/>
    <cellStyle name="Normal 2 2 2 2 2 2 2 2 75" xfId="31773"/>
    <cellStyle name="Normal 2 2 2 2 2 2 2 2 75 10" xfId="31774"/>
    <cellStyle name="Normal 2 2 2 2 2 2 2 2 75 11" xfId="31775"/>
    <cellStyle name="Normal 2 2 2 2 2 2 2 2 75 12" xfId="31776"/>
    <cellStyle name="Normal 2 2 2 2 2 2 2 2 75 13" xfId="31777"/>
    <cellStyle name="Normal 2 2 2 2 2 2 2 2 75 14" xfId="31778"/>
    <cellStyle name="Normal 2 2 2 2 2 2 2 2 75 15" xfId="31779"/>
    <cellStyle name="Normal 2 2 2 2 2 2 2 2 75 16" xfId="31780"/>
    <cellStyle name="Normal 2 2 2 2 2 2 2 2 75 17" xfId="31781"/>
    <cellStyle name="Normal 2 2 2 2 2 2 2 2 75 18" xfId="31782"/>
    <cellStyle name="Normal 2 2 2 2 2 2 2 2 75 19" xfId="31783"/>
    <cellStyle name="Normal 2 2 2 2 2 2 2 2 75 2" xfId="31784"/>
    <cellStyle name="Normal 2 2 2 2 2 2 2 2 75 20" xfId="31785"/>
    <cellStyle name="Normal 2 2 2 2 2 2 2 2 75 21" xfId="31786"/>
    <cellStyle name="Normal 2 2 2 2 2 2 2 2 75 22" xfId="31787"/>
    <cellStyle name="Normal 2 2 2 2 2 2 2 2 75 3" xfId="31788"/>
    <cellStyle name="Normal 2 2 2 2 2 2 2 2 75 4" xfId="31789"/>
    <cellStyle name="Normal 2 2 2 2 2 2 2 2 75 5" xfId="31790"/>
    <cellStyle name="Normal 2 2 2 2 2 2 2 2 75 6" xfId="31791"/>
    <cellStyle name="Normal 2 2 2 2 2 2 2 2 75 7" xfId="31792"/>
    <cellStyle name="Normal 2 2 2 2 2 2 2 2 75 8" xfId="31793"/>
    <cellStyle name="Normal 2 2 2 2 2 2 2 2 75 9" xfId="31794"/>
    <cellStyle name="Normal 2 2 2 2 2 2 2 2 76" xfId="31795"/>
    <cellStyle name="Normal 2 2 2 2 2 2 2 2 76 10" xfId="31796"/>
    <cellStyle name="Normal 2 2 2 2 2 2 2 2 76 11" xfId="31797"/>
    <cellStyle name="Normal 2 2 2 2 2 2 2 2 76 12" xfId="31798"/>
    <cellStyle name="Normal 2 2 2 2 2 2 2 2 76 13" xfId="31799"/>
    <cellStyle name="Normal 2 2 2 2 2 2 2 2 76 14" xfId="31800"/>
    <cellStyle name="Normal 2 2 2 2 2 2 2 2 76 15" xfId="31801"/>
    <cellStyle name="Normal 2 2 2 2 2 2 2 2 76 16" xfId="31802"/>
    <cellStyle name="Normal 2 2 2 2 2 2 2 2 76 17" xfId="31803"/>
    <cellStyle name="Normal 2 2 2 2 2 2 2 2 76 18" xfId="31804"/>
    <cellStyle name="Normal 2 2 2 2 2 2 2 2 76 19" xfId="31805"/>
    <cellStyle name="Normal 2 2 2 2 2 2 2 2 76 2" xfId="31806"/>
    <cellStyle name="Normal 2 2 2 2 2 2 2 2 76 20" xfId="31807"/>
    <cellStyle name="Normal 2 2 2 2 2 2 2 2 76 21" xfId="31808"/>
    <cellStyle name="Normal 2 2 2 2 2 2 2 2 76 22" xfId="31809"/>
    <cellStyle name="Normal 2 2 2 2 2 2 2 2 76 3" xfId="31810"/>
    <cellStyle name="Normal 2 2 2 2 2 2 2 2 76 4" xfId="31811"/>
    <cellStyle name="Normal 2 2 2 2 2 2 2 2 76 5" xfId="31812"/>
    <cellStyle name="Normal 2 2 2 2 2 2 2 2 76 6" xfId="31813"/>
    <cellStyle name="Normal 2 2 2 2 2 2 2 2 76 7" xfId="31814"/>
    <cellStyle name="Normal 2 2 2 2 2 2 2 2 76 8" xfId="31815"/>
    <cellStyle name="Normal 2 2 2 2 2 2 2 2 76 9" xfId="31816"/>
    <cellStyle name="Normal 2 2 2 2 2 2 2 2 77" xfId="31817"/>
    <cellStyle name="Normal 2 2 2 2 2 2 2 2 77 10" xfId="31818"/>
    <cellStyle name="Normal 2 2 2 2 2 2 2 2 77 11" xfId="31819"/>
    <cellStyle name="Normal 2 2 2 2 2 2 2 2 77 12" xfId="31820"/>
    <cellStyle name="Normal 2 2 2 2 2 2 2 2 77 13" xfId="31821"/>
    <cellStyle name="Normal 2 2 2 2 2 2 2 2 77 14" xfId="31822"/>
    <cellStyle name="Normal 2 2 2 2 2 2 2 2 77 15" xfId="31823"/>
    <cellStyle name="Normal 2 2 2 2 2 2 2 2 77 16" xfId="31824"/>
    <cellStyle name="Normal 2 2 2 2 2 2 2 2 77 17" xfId="31825"/>
    <cellStyle name="Normal 2 2 2 2 2 2 2 2 77 18" xfId="31826"/>
    <cellStyle name="Normal 2 2 2 2 2 2 2 2 77 19" xfId="31827"/>
    <cellStyle name="Normal 2 2 2 2 2 2 2 2 77 2" xfId="31828"/>
    <cellStyle name="Normal 2 2 2 2 2 2 2 2 77 20" xfId="31829"/>
    <cellStyle name="Normal 2 2 2 2 2 2 2 2 77 21" xfId="31830"/>
    <cellStyle name="Normal 2 2 2 2 2 2 2 2 77 22" xfId="31831"/>
    <cellStyle name="Normal 2 2 2 2 2 2 2 2 77 3" xfId="31832"/>
    <cellStyle name="Normal 2 2 2 2 2 2 2 2 77 4" xfId="31833"/>
    <cellStyle name="Normal 2 2 2 2 2 2 2 2 77 5" xfId="31834"/>
    <cellStyle name="Normal 2 2 2 2 2 2 2 2 77 6" xfId="31835"/>
    <cellStyle name="Normal 2 2 2 2 2 2 2 2 77 7" xfId="31836"/>
    <cellStyle name="Normal 2 2 2 2 2 2 2 2 77 8" xfId="31837"/>
    <cellStyle name="Normal 2 2 2 2 2 2 2 2 77 9" xfId="31838"/>
    <cellStyle name="Normal 2 2 2 2 2 2 2 2 78" xfId="31839"/>
    <cellStyle name="Normal 2 2 2 2 2 2 2 2 78 10" xfId="31840"/>
    <cellStyle name="Normal 2 2 2 2 2 2 2 2 78 11" xfId="31841"/>
    <cellStyle name="Normal 2 2 2 2 2 2 2 2 78 12" xfId="31842"/>
    <cellStyle name="Normal 2 2 2 2 2 2 2 2 78 13" xfId="31843"/>
    <cellStyle name="Normal 2 2 2 2 2 2 2 2 78 14" xfId="31844"/>
    <cellStyle name="Normal 2 2 2 2 2 2 2 2 78 15" xfId="31845"/>
    <cellStyle name="Normal 2 2 2 2 2 2 2 2 78 16" xfId="31846"/>
    <cellStyle name="Normal 2 2 2 2 2 2 2 2 78 17" xfId="31847"/>
    <cellStyle name="Normal 2 2 2 2 2 2 2 2 78 18" xfId="31848"/>
    <cellStyle name="Normal 2 2 2 2 2 2 2 2 78 19" xfId="31849"/>
    <cellStyle name="Normal 2 2 2 2 2 2 2 2 78 2" xfId="31850"/>
    <cellStyle name="Normal 2 2 2 2 2 2 2 2 78 20" xfId="31851"/>
    <cellStyle name="Normal 2 2 2 2 2 2 2 2 78 21" xfId="31852"/>
    <cellStyle name="Normal 2 2 2 2 2 2 2 2 78 22" xfId="31853"/>
    <cellStyle name="Normal 2 2 2 2 2 2 2 2 78 3" xfId="31854"/>
    <cellStyle name="Normal 2 2 2 2 2 2 2 2 78 4" xfId="31855"/>
    <cellStyle name="Normal 2 2 2 2 2 2 2 2 78 5" xfId="31856"/>
    <cellStyle name="Normal 2 2 2 2 2 2 2 2 78 6" xfId="31857"/>
    <cellStyle name="Normal 2 2 2 2 2 2 2 2 78 7" xfId="31858"/>
    <cellStyle name="Normal 2 2 2 2 2 2 2 2 78 8" xfId="31859"/>
    <cellStyle name="Normal 2 2 2 2 2 2 2 2 78 9" xfId="31860"/>
    <cellStyle name="Normal 2 2 2 2 2 2 2 2 79" xfId="31861"/>
    <cellStyle name="Normal 2 2 2 2 2 2 2 2 79 10" xfId="31862"/>
    <cellStyle name="Normal 2 2 2 2 2 2 2 2 79 11" xfId="31863"/>
    <cellStyle name="Normal 2 2 2 2 2 2 2 2 79 12" xfId="31864"/>
    <cellStyle name="Normal 2 2 2 2 2 2 2 2 79 13" xfId="31865"/>
    <cellStyle name="Normal 2 2 2 2 2 2 2 2 79 14" xfId="31866"/>
    <cellStyle name="Normal 2 2 2 2 2 2 2 2 79 15" xfId="31867"/>
    <cellStyle name="Normal 2 2 2 2 2 2 2 2 79 16" xfId="31868"/>
    <cellStyle name="Normal 2 2 2 2 2 2 2 2 79 17" xfId="31869"/>
    <cellStyle name="Normal 2 2 2 2 2 2 2 2 79 18" xfId="31870"/>
    <cellStyle name="Normal 2 2 2 2 2 2 2 2 79 19" xfId="31871"/>
    <cellStyle name="Normal 2 2 2 2 2 2 2 2 79 2" xfId="31872"/>
    <cellStyle name="Normal 2 2 2 2 2 2 2 2 79 20" xfId="31873"/>
    <cellStyle name="Normal 2 2 2 2 2 2 2 2 79 21" xfId="31874"/>
    <cellStyle name="Normal 2 2 2 2 2 2 2 2 79 22" xfId="31875"/>
    <cellStyle name="Normal 2 2 2 2 2 2 2 2 79 3" xfId="31876"/>
    <cellStyle name="Normal 2 2 2 2 2 2 2 2 79 4" xfId="31877"/>
    <cellStyle name="Normal 2 2 2 2 2 2 2 2 79 5" xfId="31878"/>
    <cellStyle name="Normal 2 2 2 2 2 2 2 2 79 6" xfId="31879"/>
    <cellStyle name="Normal 2 2 2 2 2 2 2 2 79 7" xfId="31880"/>
    <cellStyle name="Normal 2 2 2 2 2 2 2 2 79 8" xfId="31881"/>
    <cellStyle name="Normal 2 2 2 2 2 2 2 2 79 9" xfId="31882"/>
    <cellStyle name="Normal 2 2 2 2 2 2 2 2 8" xfId="31883"/>
    <cellStyle name="Normal 2 2 2 2 2 2 2 2 8 10" xfId="31884"/>
    <cellStyle name="Normal 2 2 2 2 2 2 2 2 8 11" xfId="31885"/>
    <cellStyle name="Normal 2 2 2 2 2 2 2 2 8 12" xfId="31886"/>
    <cellStyle name="Normal 2 2 2 2 2 2 2 2 8 13" xfId="31887"/>
    <cellStyle name="Normal 2 2 2 2 2 2 2 2 8 14" xfId="31888"/>
    <cellStyle name="Normal 2 2 2 2 2 2 2 2 8 15" xfId="31889"/>
    <cellStyle name="Normal 2 2 2 2 2 2 2 2 8 16" xfId="31890"/>
    <cellStyle name="Normal 2 2 2 2 2 2 2 2 8 17" xfId="31891"/>
    <cellStyle name="Normal 2 2 2 2 2 2 2 2 8 18" xfId="31892"/>
    <cellStyle name="Normal 2 2 2 2 2 2 2 2 8 19" xfId="31893"/>
    <cellStyle name="Normal 2 2 2 2 2 2 2 2 8 2" xfId="31894"/>
    <cellStyle name="Normal 2 2 2 2 2 2 2 2 8 20" xfId="31895"/>
    <cellStyle name="Normal 2 2 2 2 2 2 2 2 8 21" xfId="31896"/>
    <cellStyle name="Normal 2 2 2 2 2 2 2 2 8 22" xfId="31897"/>
    <cellStyle name="Normal 2 2 2 2 2 2 2 2 8 3" xfId="31898"/>
    <cellStyle name="Normal 2 2 2 2 2 2 2 2 8 4" xfId="31899"/>
    <cellStyle name="Normal 2 2 2 2 2 2 2 2 8 5" xfId="31900"/>
    <cellStyle name="Normal 2 2 2 2 2 2 2 2 8 6" xfId="31901"/>
    <cellStyle name="Normal 2 2 2 2 2 2 2 2 8 7" xfId="31902"/>
    <cellStyle name="Normal 2 2 2 2 2 2 2 2 8 8" xfId="31903"/>
    <cellStyle name="Normal 2 2 2 2 2 2 2 2 8 9" xfId="31904"/>
    <cellStyle name="Normal 2 2 2 2 2 2 2 2 80" xfId="31905"/>
    <cellStyle name="Normal 2 2 2 2 2 2 2 2 80 10" xfId="31906"/>
    <cellStyle name="Normal 2 2 2 2 2 2 2 2 80 11" xfId="31907"/>
    <cellStyle name="Normal 2 2 2 2 2 2 2 2 80 12" xfId="31908"/>
    <cellStyle name="Normal 2 2 2 2 2 2 2 2 80 13" xfId="31909"/>
    <cellStyle name="Normal 2 2 2 2 2 2 2 2 80 14" xfId="31910"/>
    <cellStyle name="Normal 2 2 2 2 2 2 2 2 80 15" xfId="31911"/>
    <cellStyle name="Normal 2 2 2 2 2 2 2 2 80 16" xfId="31912"/>
    <cellStyle name="Normal 2 2 2 2 2 2 2 2 80 17" xfId="31913"/>
    <cellStyle name="Normal 2 2 2 2 2 2 2 2 80 18" xfId="31914"/>
    <cellStyle name="Normal 2 2 2 2 2 2 2 2 80 19" xfId="31915"/>
    <cellStyle name="Normal 2 2 2 2 2 2 2 2 80 2" xfId="31916"/>
    <cellStyle name="Normal 2 2 2 2 2 2 2 2 80 20" xfId="31917"/>
    <cellStyle name="Normal 2 2 2 2 2 2 2 2 80 21" xfId="31918"/>
    <cellStyle name="Normal 2 2 2 2 2 2 2 2 80 22" xfId="31919"/>
    <cellStyle name="Normal 2 2 2 2 2 2 2 2 80 3" xfId="31920"/>
    <cellStyle name="Normal 2 2 2 2 2 2 2 2 80 4" xfId="31921"/>
    <cellStyle name="Normal 2 2 2 2 2 2 2 2 80 5" xfId="31922"/>
    <cellStyle name="Normal 2 2 2 2 2 2 2 2 80 6" xfId="31923"/>
    <cellStyle name="Normal 2 2 2 2 2 2 2 2 80 7" xfId="31924"/>
    <cellStyle name="Normal 2 2 2 2 2 2 2 2 80 8" xfId="31925"/>
    <cellStyle name="Normal 2 2 2 2 2 2 2 2 80 9" xfId="31926"/>
    <cellStyle name="Normal 2 2 2 2 2 2 2 2 81" xfId="31927"/>
    <cellStyle name="Normal 2 2 2 2 2 2 2 2 81 2" xfId="31928"/>
    <cellStyle name="Normal 2 2 2 2 2 2 2 2 81 2 10" xfId="31929"/>
    <cellStyle name="Normal 2 2 2 2 2 2 2 2 81 2 11" xfId="31930"/>
    <cellStyle name="Normal 2 2 2 2 2 2 2 2 81 2 12" xfId="31931"/>
    <cellStyle name="Normal 2 2 2 2 2 2 2 2 81 2 13" xfId="31932"/>
    <cellStyle name="Normal 2 2 2 2 2 2 2 2 81 2 14" xfId="31933"/>
    <cellStyle name="Normal 2 2 2 2 2 2 2 2 81 2 15" xfId="31934"/>
    <cellStyle name="Normal 2 2 2 2 2 2 2 2 81 2 16" xfId="31935"/>
    <cellStyle name="Normal 2 2 2 2 2 2 2 2 81 2 17" xfId="31936"/>
    <cellStyle name="Normal 2 2 2 2 2 2 2 2 81 2 18" xfId="31937"/>
    <cellStyle name="Normal 2 2 2 2 2 2 2 2 81 2 19" xfId="31938"/>
    <cellStyle name="Normal 2 2 2 2 2 2 2 2 81 2 2" xfId="31939"/>
    <cellStyle name="Normal 2 2 2 2 2 2 2 2 81 2 20" xfId="31940"/>
    <cellStyle name="Normal 2 2 2 2 2 2 2 2 81 2 21" xfId="31941"/>
    <cellStyle name="Normal 2 2 2 2 2 2 2 2 81 2 22" xfId="31942"/>
    <cellStyle name="Normal 2 2 2 2 2 2 2 2 81 2 3" xfId="31943"/>
    <cellStyle name="Normal 2 2 2 2 2 2 2 2 81 2 4" xfId="31944"/>
    <cellStyle name="Normal 2 2 2 2 2 2 2 2 81 2 5" xfId="31945"/>
    <cellStyle name="Normal 2 2 2 2 2 2 2 2 81 2 6" xfId="31946"/>
    <cellStyle name="Normal 2 2 2 2 2 2 2 2 81 2 7" xfId="31947"/>
    <cellStyle name="Normal 2 2 2 2 2 2 2 2 81 2 8" xfId="31948"/>
    <cellStyle name="Normal 2 2 2 2 2 2 2 2 81 2 9" xfId="31949"/>
    <cellStyle name="Normal 2 2 2 2 2 2 2 2 81 3" xfId="31950"/>
    <cellStyle name="Normal 2 2 2 2 2 2 2 2 81 3 10" xfId="31951"/>
    <cellStyle name="Normal 2 2 2 2 2 2 2 2 81 3 11" xfId="31952"/>
    <cellStyle name="Normal 2 2 2 2 2 2 2 2 81 3 12" xfId="31953"/>
    <cellStyle name="Normal 2 2 2 2 2 2 2 2 81 3 13" xfId="31954"/>
    <cellStyle name="Normal 2 2 2 2 2 2 2 2 81 3 14" xfId="31955"/>
    <cellStyle name="Normal 2 2 2 2 2 2 2 2 81 3 15" xfId="31956"/>
    <cellStyle name="Normal 2 2 2 2 2 2 2 2 81 3 16" xfId="31957"/>
    <cellStyle name="Normal 2 2 2 2 2 2 2 2 81 3 17" xfId="31958"/>
    <cellStyle name="Normal 2 2 2 2 2 2 2 2 81 3 18" xfId="31959"/>
    <cellStyle name="Normal 2 2 2 2 2 2 2 2 81 3 19" xfId="31960"/>
    <cellStyle name="Normal 2 2 2 2 2 2 2 2 81 3 2" xfId="31961"/>
    <cellStyle name="Normal 2 2 2 2 2 2 2 2 81 3 20" xfId="31962"/>
    <cellStyle name="Normal 2 2 2 2 2 2 2 2 81 3 21" xfId="31963"/>
    <cellStyle name="Normal 2 2 2 2 2 2 2 2 81 3 22" xfId="31964"/>
    <cellStyle name="Normal 2 2 2 2 2 2 2 2 81 3 3" xfId="31965"/>
    <cellStyle name="Normal 2 2 2 2 2 2 2 2 81 3 4" xfId="31966"/>
    <cellStyle name="Normal 2 2 2 2 2 2 2 2 81 3 5" xfId="31967"/>
    <cellStyle name="Normal 2 2 2 2 2 2 2 2 81 3 6" xfId="31968"/>
    <cellStyle name="Normal 2 2 2 2 2 2 2 2 81 3 7" xfId="31969"/>
    <cellStyle name="Normal 2 2 2 2 2 2 2 2 81 3 8" xfId="31970"/>
    <cellStyle name="Normal 2 2 2 2 2 2 2 2 81 3 9" xfId="31971"/>
    <cellStyle name="Normal 2 2 2 2 2 2 2 2 82" xfId="31972"/>
    <cellStyle name="Normal 2 2 2 2 2 2 2 2 82 2" xfId="31973"/>
    <cellStyle name="Normal 2 2 2 2 2 2 2 2 83" xfId="31974"/>
    <cellStyle name="Normal 2 2 2 2 2 2 2 2 84" xfId="31975"/>
    <cellStyle name="Normal 2 2 2 2 2 2 2 2 85" xfId="31976"/>
    <cellStyle name="Normal 2 2 2 2 2 2 2 2 86" xfId="31977"/>
    <cellStyle name="Normal 2 2 2 2 2 2 2 2 87" xfId="31978"/>
    <cellStyle name="Normal 2 2 2 2 2 2 2 2 88" xfId="31979"/>
    <cellStyle name="Normal 2 2 2 2 2 2 2 2 89" xfId="31980"/>
    <cellStyle name="Normal 2 2 2 2 2 2 2 2 9" xfId="31981"/>
    <cellStyle name="Normal 2 2 2 2 2 2 2 2 9 10" xfId="31982"/>
    <cellStyle name="Normal 2 2 2 2 2 2 2 2 9 11" xfId="31983"/>
    <cellStyle name="Normal 2 2 2 2 2 2 2 2 9 12" xfId="31984"/>
    <cellStyle name="Normal 2 2 2 2 2 2 2 2 9 13" xfId="31985"/>
    <cellStyle name="Normal 2 2 2 2 2 2 2 2 9 14" xfId="31986"/>
    <cellStyle name="Normal 2 2 2 2 2 2 2 2 9 15" xfId="31987"/>
    <cellStyle name="Normal 2 2 2 2 2 2 2 2 9 16" xfId="31988"/>
    <cellStyle name="Normal 2 2 2 2 2 2 2 2 9 17" xfId="31989"/>
    <cellStyle name="Normal 2 2 2 2 2 2 2 2 9 18" xfId="31990"/>
    <cellStyle name="Normal 2 2 2 2 2 2 2 2 9 19" xfId="31991"/>
    <cellStyle name="Normal 2 2 2 2 2 2 2 2 9 2" xfId="31992"/>
    <cellStyle name="Normal 2 2 2 2 2 2 2 2 9 20" xfId="31993"/>
    <cellStyle name="Normal 2 2 2 2 2 2 2 2 9 21" xfId="31994"/>
    <cellStyle name="Normal 2 2 2 2 2 2 2 2 9 22" xfId="31995"/>
    <cellStyle name="Normal 2 2 2 2 2 2 2 2 9 3" xfId="31996"/>
    <cellStyle name="Normal 2 2 2 2 2 2 2 2 9 4" xfId="31997"/>
    <cellStyle name="Normal 2 2 2 2 2 2 2 2 9 5" xfId="31998"/>
    <cellStyle name="Normal 2 2 2 2 2 2 2 2 9 6" xfId="31999"/>
    <cellStyle name="Normal 2 2 2 2 2 2 2 2 9 7" xfId="32000"/>
    <cellStyle name="Normal 2 2 2 2 2 2 2 2 9 8" xfId="32001"/>
    <cellStyle name="Normal 2 2 2 2 2 2 2 2 9 9" xfId="32002"/>
    <cellStyle name="Normal 2 2 2 2 2 2 2 2 90" xfId="32003"/>
    <cellStyle name="Normal 2 2 2 2 2 2 2 2 91" xfId="32004"/>
    <cellStyle name="Normal 2 2 2 2 2 2 2 2 92" xfId="32005"/>
    <cellStyle name="Normal 2 2 2 2 2 2 2 2 93" xfId="32006"/>
    <cellStyle name="Normal 2 2 2 2 2 2 2 2 94" xfId="32007"/>
    <cellStyle name="Normal 2 2 2 2 2 2 2 2 95" xfId="32008"/>
    <cellStyle name="Normal 2 2 2 2 2 2 2 2 96" xfId="32009"/>
    <cellStyle name="Normal 2 2 2 2 2 2 2 2 97" xfId="32010"/>
    <cellStyle name="Normal 2 2 2 2 2 2 2 2 98" xfId="32011"/>
    <cellStyle name="Normal 2 2 2 2 2 2 2 2 99" xfId="32012"/>
    <cellStyle name="Normal 2 2 2 2 2 2 2 20" xfId="32013"/>
    <cellStyle name="Normal 2 2 2 2 2 2 2 21" xfId="32014"/>
    <cellStyle name="Normal 2 2 2 2 2 2 2 22" xfId="32015"/>
    <cellStyle name="Normal 2 2 2 2 2 2 2 23" xfId="32016"/>
    <cellStyle name="Normal 2 2 2 2 2 2 2 24" xfId="32017"/>
    <cellStyle name="Normal 2 2 2 2 2 2 2 25" xfId="32018"/>
    <cellStyle name="Normal 2 2 2 2 2 2 2 26" xfId="32019"/>
    <cellStyle name="Normal 2 2 2 2 2 2 2 27" xfId="32020"/>
    <cellStyle name="Normal 2 2 2 2 2 2 2 28" xfId="32021"/>
    <cellStyle name="Normal 2 2 2 2 2 2 2 29" xfId="32022"/>
    <cellStyle name="Normal 2 2 2 2 2 2 2 3" xfId="32023"/>
    <cellStyle name="Normal 2 2 2 2 2 2 2 30" xfId="32024"/>
    <cellStyle name="Normal 2 2 2 2 2 2 2 31" xfId="32025"/>
    <cellStyle name="Normal 2 2 2 2 2 2 2 32" xfId="32026"/>
    <cellStyle name="Normal 2 2 2 2 2 2 2 33" xfId="32027"/>
    <cellStyle name="Normal 2 2 2 2 2 2 2 33 10" xfId="32028"/>
    <cellStyle name="Normal 2 2 2 2 2 2 2 33 11" xfId="32029"/>
    <cellStyle name="Normal 2 2 2 2 2 2 2 33 12" xfId="32030"/>
    <cellStyle name="Normal 2 2 2 2 2 2 2 33 13" xfId="32031"/>
    <cellStyle name="Normal 2 2 2 2 2 2 2 33 14" xfId="32032"/>
    <cellStyle name="Normal 2 2 2 2 2 2 2 33 15" xfId="32033"/>
    <cellStyle name="Normal 2 2 2 2 2 2 2 33 16" xfId="32034"/>
    <cellStyle name="Normal 2 2 2 2 2 2 2 33 17" xfId="32035"/>
    <cellStyle name="Normal 2 2 2 2 2 2 2 33 18" xfId="32036"/>
    <cellStyle name="Normal 2 2 2 2 2 2 2 33 19" xfId="32037"/>
    <cellStyle name="Normal 2 2 2 2 2 2 2 33 2" xfId="32038"/>
    <cellStyle name="Normal 2 2 2 2 2 2 2 33 20" xfId="32039"/>
    <cellStyle name="Normal 2 2 2 2 2 2 2 33 21" xfId="32040"/>
    <cellStyle name="Normal 2 2 2 2 2 2 2 33 22" xfId="32041"/>
    <cellStyle name="Normal 2 2 2 2 2 2 2 33 23" xfId="32042"/>
    <cellStyle name="Normal 2 2 2 2 2 2 2 33 3" xfId="32043"/>
    <cellStyle name="Normal 2 2 2 2 2 2 2 33 4" xfId="32044"/>
    <cellStyle name="Normal 2 2 2 2 2 2 2 33 5" xfId="32045"/>
    <cellStyle name="Normal 2 2 2 2 2 2 2 33 6" xfId="32046"/>
    <cellStyle name="Normal 2 2 2 2 2 2 2 33 7" xfId="32047"/>
    <cellStyle name="Normal 2 2 2 2 2 2 2 33 8" xfId="32048"/>
    <cellStyle name="Normal 2 2 2 2 2 2 2 33 9" xfId="32049"/>
    <cellStyle name="Normal 2 2 2 2 2 2 2 34" xfId="32050"/>
    <cellStyle name="Normal 2 2 2 2 2 2 2 35" xfId="32051"/>
    <cellStyle name="Normal 2 2 2 2 2 2 2 36" xfId="32052"/>
    <cellStyle name="Normal 2 2 2 2 2 2 2 37" xfId="32053"/>
    <cellStyle name="Normal 2 2 2 2 2 2 2 38" xfId="32054"/>
    <cellStyle name="Normal 2 2 2 2 2 2 2 39" xfId="32055"/>
    <cellStyle name="Normal 2 2 2 2 2 2 2 4" xfId="32056"/>
    <cellStyle name="Normal 2 2 2 2 2 2 2 4 10" xfId="32057"/>
    <cellStyle name="Normal 2 2 2 2 2 2 2 4 10 10" xfId="32058"/>
    <cellStyle name="Normal 2 2 2 2 2 2 2 4 10 11" xfId="32059"/>
    <cellStyle name="Normal 2 2 2 2 2 2 2 4 10 12" xfId="32060"/>
    <cellStyle name="Normal 2 2 2 2 2 2 2 4 10 13" xfId="32061"/>
    <cellStyle name="Normal 2 2 2 2 2 2 2 4 10 14" xfId="32062"/>
    <cellStyle name="Normal 2 2 2 2 2 2 2 4 10 15" xfId="32063"/>
    <cellStyle name="Normal 2 2 2 2 2 2 2 4 10 16" xfId="32064"/>
    <cellStyle name="Normal 2 2 2 2 2 2 2 4 10 17" xfId="32065"/>
    <cellStyle name="Normal 2 2 2 2 2 2 2 4 10 18" xfId="32066"/>
    <cellStyle name="Normal 2 2 2 2 2 2 2 4 10 19" xfId="32067"/>
    <cellStyle name="Normal 2 2 2 2 2 2 2 4 10 2" xfId="32068"/>
    <cellStyle name="Normal 2 2 2 2 2 2 2 4 10 20" xfId="32069"/>
    <cellStyle name="Normal 2 2 2 2 2 2 2 4 10 21" xfId="32070"/>
    <cellStyle name="Normal 2 2 2 2 2 2 2 4 10 22" xfId="32071"/>
    <cellStyle name="Normal 2 2 2 2 2 2 2 4 10 3" xfId="32072"/>
    <cellStyle name="Normal 2 2 2 2 2 2 2 4 10 4" xfId="32073"/>
    <cellStyle name="Normal 2 2 2 2 2 2 2 4 10 5" xfId="32074"/>
    <cellStyle name="Normal 2 2 2 2 2 2 2 4 10 6" xfId="32075"/>
    <cellStyle name="Normal 2 2 2 2 2 2 2 4 10 7" xfId="32076"/>
    <cellStyle name="Normal 2 2 2 2 2 2 2 4 10 8" xfId="32077"/>
    <cellStyle name="Normal 2 2 2 2 2 2 2 4 10 9" xfId="32078"/>
    <cellStyle name="Normal 2 2 2 2 2 2 2 4 11" xfId="32079"/>
    <cellStyle name="Normal 2 2 2 2 2 2 2 4 11 10" xfId="32080"/>
    <cellStyle name="Normal 2 2 2 2 2 2 2 4 11 11" xfId="32081"/>
    <cellStyle name="Normal 2 2 2 2 2 2 2 4 11 12" xfId="32082"/>
    <cellStyle name="Normal 2 2 2 2 2 2 2 4 11 13" xfId="32083"/>
    <cellStyle name="Normal 2 2 2 2 2 2 2 4 11 14" xfId="32084"/>
    <cellStyle name="Normal 2 2 2 2 2 2 2 4 11 15" xfId="32085"/>
    <cellStyle name="Normal 2 2 2 2 2 2 2 4 11 16" xfId="32086"/>
    <cellStyle name="Normal 2 2 2 2 2 2 2 4 11 17" xfId="32087"/>
    <cellStyle name="Normal 2 2 2 2 2 2 2 4 11 18" xfId="32088"/>
    <cellStyle name="Normal 2 2 2 2 2 2 2 4 11 19" xfId="32089"/>
    <cellStyle name="Normal 2 2 2 2 2 2 2 4 11 2" xfId="32090"/>
    <cellStyle name="Normal 2 2 2 2 2 2 2 4 11 20" xfId="32091"/>
    <cellStyle name="Normal 2 2 2 2 2 2 2 4 11 21" xfId="32092"/>
    <cellStyle name="Normal 2 2 2 2 2 2 2 4 11 22" xfId="32093"/>
    <cellStyle name="Normal 2 2 2 2 2 2 2 4 11 3" xfId="32094"/>
    <cellStyle name="Normal 2 2 2 2 2 2 2 4 11 4" xfId="32095"/>
    <cellStyle name="Normal 2 2 2 2 2 2 2 4 11 5" xfId="32096"/>
    <cellStyle name="Normal 2 2 2 2 2 2 2 4 11 6" xfId="32097"/>
    <cellStyle name="Normal 2 2 2 2 2 2 2 4 11 7" xfId="32098"/>
    <cellStyle name="Normal 2 2 2 2 2 2 2 4 11 8" xfId="32099"/>
    <cellStyle name="Normal 2 2 2 2 2 2 2 4 11 9" xfId="32100"/>
    <cellStyle name="Normal 2 2 2 2 2 2 2 4 12" xfId="32101"/>
    <cellStyle name="Normal 2 2 2 2 2 2 2 4 13" xfId="32102"/>
    <cellStyle name="Normal 2 2 2 2 2 2 2 4 14" xfId="32103"/>
    <cellStyle name="Normal 2 2 2 2 2 2 2 4 15" xfId="32104"/>
    <cellStyle name="Normal 2 2 2 2 2 2 2 4 16" xfId="32105"/>
    <cellStyle name="Normal 2 2 2 2 2 2 2 4 17" xfId="32106"/>
    <cellStyle name="Normal 2 2 2 2 2 2 2 4 18" xfId="32107"/>
    <cellStyle name="Normal 2 2 2 2 2 2 2 4 19" xfId="32108"/>
    <cellStyle name="Normal 2 2 2 2 2 2 2 4 2" xfId="32109"/>
    <cellStyle name="Normal 2 2 2 2 2 2 2 4 2 10" xfId="32110"/>
    <cellStyle name="Normal 2 2 2 2 2 2 2 4 2 11" xfId="32111"/>
    <cellStyle name="Normal 2 2 2 2 2 2 2 4 2 2" xfId="32112"/>
    <cellStyle name="Normal 2 2 2 2 2 2 2 4 2 2 10" xfId="32113"/>
    <cellStyle name="Normal 2 2 2 2 2 2 2 4 2 2 11" xfId="32114"/>
    <cellStyle name="Normal 2 2 2 2 2 2 2 4 2 2 12" xfId="32115"/>
    <cellStyle name="Normal 2 2 2 2 2 2 2 4 2 2 13" xfId="32116"/>
    <cellStyle name="Normal 2 2 2 2 2 2 2 4 2 2 14" xfId="32117"/>
    <cellStyle name="Normal 2 2 2 2 2 2 2 4 2 2 15" xfId="32118"/>
    <cellStyle name="Normal 2 2 2 2 2 2 2 4 2 2 16" xfId="32119"/>
    <cellStyle name="Normal 2 2 2 2 2 2 2 4 2 2 17" xfId="32120"/>
    <cellStyle name="Normal 2 2 2 2 2 2 2 4 2 2 18" xfId="32121"/>
    <cellStyle name="Normal 2 2 2 2 2 2 2 4 2 2 19" xfId="32122"/>
    <cellStyle name="Normal 2 2 2 2 2 2 2 4 2 2 2" xfId="32123"/>
    <cellStyle name="Normal 2 2 2 2 2 2 2 4 2 2 20" xfId="32124"/>
    <cellStyle name="Normal 2 2 2 2 2 2 2 4 2 2 21" xfId="32125"/>
    <cellStyle name="Normal 2 2 2 2 2 2 2 4 2 2 22" xfId="32126"/>
    <cellStyle name="Normal 2 2 2 2 2 2 2 4 2 2 23" xfId="32127"/>
    <cellStyle name="Normal 2 2 2 2 2 2 2 4 2 2 3" xfId="32128"/>
    <cellStyle name="Normal 2 2 2 2 2 2 2 4 2 2 4" xfId="32129"/>
    <cellStyle name="Normal 2 2 2 2 2 2 2 4 2 2 5" xfId="32130"/>
    <cellStyle name="Normal 2 2 2 2 2 2 2 4 2 2 6" xfId="32131"/>
    <cellStyle name="Normal 2 2 2 2 2 2 2 4 2 2 7" xfId="32132"/>
    <cellStyle name="Normal 2 2 2 2 2 2 2 4 2 2 8" xfId="32133"/>
    <cellStyle name="Normal 2 2 2 2 2 2 2 4 2 2 9" xfId="32134"/>
    <cellStyle name="Normal 2 2 2 2 2 2 2 4 2 3" xfId="32135"/>
    <cellStyle name="Normal 2 2 2 2 2 2 2 4 2 4" xfId="32136"/>
    <cellStyle name="Normal 2 2 2 2 2 2 2 4 2 5" xfId="32137"/>
    <cellStyle name="Normal 2 2 2 2 2 2 2 4 2 6" xfId="32138"/>
    <cellStyle name="Normal 2 2 2 2 2 2 2 4 2 7" xfId="32139"/>
    <cellStyle name="Normal 2 2 2 2 2 2 2 4 2 8" xfId="32140"/>
    <cellStyle name="Normal 2 2 2 2 2 2 2 4 2 9" xfId="32141"/>
    <cellStyle name="Normal 2 2 2 2 2 2 2 4 20" xfId="32142"/>
    <cellStyle name="Normal 2 2 2 2 2 2 2 4 21" xfId="32143"/>
    <cellStyle name="Normal 2 2 2 2 2 2 2 4 22" xfId="32144"/>
    <cellStyle name="Normal 2 2 2 2 2 2 2 4 23" xfId="32145"/>
    <cellStyle name="Normal 2 2 2 2 2 2 2 4 24" xfId="32146"/>
    <cellStyle name="Normal 2 2 2 2 2 2 2 4 25" xfId="32147"/>
    <cellStyle name="Normal 2 2 2 2 2 2 2 4 26" xfId="32148"/>
    <cellStyle name="Normal 2 2 2 2 2 2 2 4 27" xfId="32149"/>
    <cellStyle name="Normal 2 2 2 2 2 2 2 4 28" xfId="32150"/>
    <cellStyle name="Normal 2 2 2 2 2 2 2 4 29" xfId="32151"/>
    <cellStyle name="Normal 2 2 2 2 2 2 2 4 3" xfId="32152"/>
    <cellStyle name="Normal 2 2 2 2 2 2 2 4 3 2" xfId="32153"/>
    <cellStyle name="Normal 2 2 2 2 2 2 2 4 3 2 10" xfId="32154"/>
    <cellStyle name="Normal 2 2 2 2 2 2 2 4 3 2 11" xfId="32155"/>
    <cellStyle name="Normal 2 2 2 2 2 2 2 4 3 2 12" xfId="32156"/>
    <cellStyle name="Normal 2 2 2 2 2 2 2 4 3 2 13" xfId="32157"/>
    <cellStyle name="Normal 2 2 2 2 2 2 2 4 3 2 14" xfId="32158"/>
    <cellStyle name="Normal 2 2 2 2 2 2 2 4 3 2 15" xfId="32159"/>
    <cellStyle name="Normal 2 2 2 2 2 2 2 4 3 2 16" xfId="32160"/>
    <cellStyle name="Normal 2 2 2 2 2 2 2 4 3 2 17" xfId="32161"/>
    <cellStyle name="Normal 2 2 2 2 2 2 2 4 3 2 18" xfId="32162"/>
    <cellStyle name="Normal 2 2 2 2 2 2 2 4 3 2 19" xfId="32163"/>
    <cellStyle name="Normal 2 2 2 2 2 2 2 4 3 2 2" xfId="32164"/>
    <cellStyle name="Normal 2 2 2 2 2 2 2 4 3 2 20" xfId="32165"/>
    <cellStyle name="Normal 2 2 2 2 2 2 2 4 3 2 21" xfId="32166"/>
    <cellStyle name="Normal 2 2 2 2 2 2 2 4 3 2 22" xfId="32167"/>
    <cellStyle name="Normal 2 2 2 2 2 2 2 4 3 2 3" xfId="32168"/>
    <cellStyle name="Normal 2 2 2 2 2 2 2 4 3 2 4" xfId="32169"/>
    <cellStyle name="Normal 2 2 2 2 2 2 2 4 3 2 5" xfId="32170"/>
    <cellStyle name="Normal 2 2 2 2 2 2 2 4 3 2 6" xfId="32171"/>
    <cellStyle name="Normal 2 2 2 2 2 2 2 4 3 2 7" xfId="32172"/>
    <cellStyle name="Normal 2 2 2 2 2 2 2 4 3 2 8" xfId="32173"/>
    <cellStyle name="Normal 2 2 2 2 2 2 2 4 3 2 9" xfId="32174"/>
    <cellStyle name="Normal 2 2 2 2 2 2 2 4 30" xfId="32175"/>
    <cellStyle name="Normal 2 2 2 2 2 2 2 4 31" xfId="32176"/>
    <cellStyle name="Normal 2 2 2 2 2 2 2 4 32" xfId="32177"/>
    <cellStyle name="Normal 2 2 2 2 2 2 2 4 4" xfId="32178"/>
    <cellStyle name="Normal 2 2 2 2 2 2 2 4 4 10" xfId="32179"/>
    <cellStyle name="Normal 2 2 2 2 2 2 2 4 4 11" xfId="32180"/>
    <cellStyle name="Normal 2 2 2 2 2 2 2 4 4 12" xfId="32181"/>
    <cellStyle name="Normal 2 2 2 2 2 2 2 4 4 13" xfId="32182"/>
    <cellStyle name="Normal 2 2 2 2 2 2 2 4 4 14" xfId="32183"/>
    <cellStyle name="Normal 2 2 2 2 2 2 2 4 4 15" xfId="32184"/>
    <cellStyle name="Normal 2 2 2 2 2 2 2 4 4 16" xfId="32185"/>
    <cellStyle name="Normal 2 2 2 2 2 2 2 4 4 17" xfId="32186"/>
    <cellStyle name="Normal 2 2 2 2 2 2 2 4 4 18" xfId="32187"/>
    <cellStyle name="Normal 2 2 2 2 2 2 2 4 4 19" xfId="32188"/>
    <cellStyle name="Normal 2 2 2 2 2 2 2 4 4 2" xfId="32189"/>
    <cellStyle name="Normal 2 2 2 2 2 2 2 4 4 20" xfId="32190"/>
    <cellStyle name="Normal 2 2 2 2 2 2 2 4 4 21" xfId="32191"/>
    <cellStyle name="Normal 2 2 2 2 2 2 2 4 4 22" xfId="32192"/>
    <cellStyle name="Normal 2 2 2 2 2 2 2 4 4 3" xfId="32193"/>
    <cellStyle name="Normal 2 2 2 2 2 2 2 4 4 4" xfId="32194"/>
    <cellStyle name="Normal 2 2 2 2 2 2 2 4 4 5" xfId="32195"/>
    <cellStyle name="Normal 2 2 2 2 2 2 2 4 4 6" xfId="32196"/>
    <cellStyle name="Normal 2 2 2 2 2 2 2 4 4 7" xfId="32197"/>
    <cellStyle name="Normal 2 2 2 2 2 2 2 4 4 8" xfId="32198"/>
    <cellStyle name="Normal 2 2 2 2 2 2 2 4 4 9" xfId="32199"/>
    <cellStyle name="Normal 2 2 2 2 2 2 2 4 5" xfId="32200"/>
    <cellStyle name="Normal 2 2 2 2 2 2 2 4 5 10" xfId="32201"/>
    <cellStyle name="Normal 2 2 2 2 2 2 2 4 5 11" xfId="32202"/>
    <cellStyle name="Normal 2 2 2 2 2 2 2 4 5 12" xfId="32203"/>
    <cellStyle name="Normal 2 2 2 2 2 2 2 4 5 13" xfId="32204"/>
    <cellStyle name="Normal 2 2 2 2 2 2 2 4 5 14" xfId="32205"/>
    <cellStyle name="Normal 2 2 2 2 2 2 2 4 5 15" xfId="32206"/>
    <cellStyle name="Normal 2 2 2 2 2 2 2 4 5 16" xfId="32207"/>
    <cellStyle name="Normal 2 2 2 2 2 2 2 4 5 17" xfId="32208"/>
    <cellStyle name="Normal 2 2 2 2 2 2 2 4 5 18" xfId="32209"/>
    <cellStyle name="Normal 2 2 2 2 2 2 2 4 5 19" xfId="32210"/>
    <cellStyle name="Normal 2 2 2 2 2 2 2 4 5 2" xfId="32211"/>
    <cellStyle name="Normal 2 2 2 2 2 2 2 4 5 20" xfId="32212"/>
    <cellStyle name="Normal 2 2 2 2 2 2 2 4 5 21" xfId="32213"/>
    <cellStyle name="Normal 2 2 2 2 2 2 2 4 5 22" xfId="32214"/>
    <cellStyle name="Normal 2 2 2 2 2 2 2 4 5 3" xfId="32215"/>
    <cellStyle name="Normal 2 2 2 2 2 2 2 4 5 4" xfId="32216"/>
    <cellStyle name="Normal 2 2 2 2 2 2 2 4 5 5" xfId="32217"/>
    <cellStyle name="Normal 2 2 2 2 2 2 2 4 5 6" xfId="32218"/>
    <cellStyle name="Normal 2 2 2 2 2 2 2 4 5 7" xfId="32219"/>
    <cellStyle name="Normal 2 2 2 2 2 2 2 4 5 8" xfId="32220"/>
    <cellStyle name="Normal 2 2 2 2 2 2 2 4 5 9" xfId="32221"/>
    <cellStyle name="Normal 2 2 2 2 2 2 2 4 6" xfId="32222"/>
    <cellStyle name="Normal 2 2 2 2 2 2 2 4 6 10" xfId="32223"/>
    <cellStyle name="Normal 2 2 2 2 2 2 2 4 6 11" xfId="32224"/>
    <cellStyle name="Normal 2 2 2 2 2 2 2 4 6 12" xfId="32225"/>
    <cellStyle name="Normal 2 2 2 2 2 2 2 4 6 13" xfId="32226"/>
    <cellStyle name="Normal 2 2 2 2 2 2 2 4 6 14" xfId="32227"/>
    <cellStyle name="Normal 2 2 2 2 2 2 2 4 6 15" xfId="32228"/>
    <cellStyle name="Normal 2 2 2 2 2 2 2 4 6 16" xfId="32229"/>
    <cellStyle name="Normal 2 2 2 2 2 2 2 4 6 17" xfId="32230"/>
    <cellStyle name="Normal 2 2 2 2 2 2 2 4 6 18" xfId="32231"/>
    <cellStyle name="Normal 2 2 2 2 2 2 2 4 6 19" xfId="32232"/>
    <cellStyle name="Normal 2 2 2 2 2 2 2 4 6 2" xfId="32233"/>
    <cellStyle name="Normal 2 2 2 2 2 2 2 4 6 20" xfId="32234"/>
    <cellStyle name="Normal 2 2 2 2 2 2 2 4 6 21" xfId="32235"/>
    <cellStyle name="Normal 2 2 2 2 2 2 2 4 6 22" xfId="32236"/>
    <cellStyle name="Normal 2 2 2 2 2 2 2 4 6 3" xfId="32237"/>
    <cellStyle name="Normal 2 2 2 2 2 2 2 4 6 4" xfId="32238"/>
    <cellStyle name="Normal 2 2 2 2 2 2 2 4 6 5" xfId="32239"/>
    <cellStyle name="Normal 2 2 2 2 2 2 2 4 6 6" xfId="32240"/>
    <cellStyle name="Normal 2 2 2 2 2 2 2 4 6 7" xfId="32241"/>
    <cellStyle name="Normal 2 2 2 2 2 2 2 4 6 8" xfId="32242"/>
    <cellStyle name="Normal 2 2 2 2 2 2 2 4 6 9" xfId="32243"/>
    <cellStyle name="Normal 2 2 2 2 2 2 2 4 7" xfId="32244"/>
    <cellStyle name="Normal 2 2 2 2 2 2 2 4 7 10" xfId="32245"/>
    <cellStyle name="Normal 2 2 2 2 2 2 2 4 7 11" xfId="32246"/>
    <cellStyle name="Normal 2 2 2 2 2 2 2 4 7 12" xfId="32247"/>
    <cellStyle name="Normal 2 2 2 2 2 2 2 4 7 13" xfId="32248"/>
    <cellStyle name="Normal 2 2 2 2 2 2 2 4 7 14" xfId="32249"/>
    <cellStyle name="Normal 2 2 2 2 2 2 2 4 7 15" xfId="32250"/>
    <cellStyle name="Normal 2 2 2 2 2 2 2 4 7 16" xfId="32251"/>
    <cellStyle name="Normal 2 2 2 2 2 2 2 4 7 17" xfId="32252"/>
    <cellStyle name="Normal 2 2 2 2 2 2 2 4 7 18" xfId="32253"/>
    <cellStyle name="Normal 2 2 2 2 2 2 2 4 7 19" xfId="32254"/>
    <cellStyle name="Normal 2 2 2 2 2 2 2 4 7 2" xfId="32255"/>
    <cellStyle name="Normal 2 2 2 2 2 2 2 4 7 20" xfId="32256"/>
    <cellStyle name="Normal 2 2 2 2 2 2 2 4 7 21" xfId="32257"/>
    <cellStyle name="Normal 2 2 2 2 2 2 2 4 7 22" xfId="32258"/>
    <cellStyle name="Normal 2 2 2 2 2 2 2 4 7 3" xfId="32259"/>
    <cellStyle name="Normal 2 2 2 2 2 2 2 4 7 4" xfId="32260"/>
    <cellStyle name="Normal 2 2 2 2 2 2 2 4 7 5" xfId="32261"/>
    <cellStyle name="Normal 2 2 2 2 2 2 2 4 7 6" xfId="32262"/>
    <cellStyle name="Normal 2 2 2 2 2 2 2 4 7 7" xfId="32263"/>
    <cellStyle name="Normal 2 2 2 2 2 2 2 4 7 8" xfId="32264"/>
    <cellStyle name="Normal 2 2 2 2 2 2 2 4 7 9" xfId="32265"/>
    <cellStyle name="Normal 2 2 2 2 2 2 2 4 8" xfId="32266"/>
    <cellStyle name="Normal 2 2 2 2 2 2 2 4 8 10" xfId="32267"/>
    <cellStyle name="Normal 2 2 2 2 2 2 2 4 8 11" xfId="32268"/>
    <cellStyle name="Normal 2 2 2 2 2 2 2 4 8 12" xfId="32269"/>
    <cellStyle name="Normal 2 2 2 2 2 2 2 4 8 13" xfId="32270"/>
    <cellStyle name="Normal 2 2 2 2 2 2 2 4 8 14" xfId="32271"/>
    <cellStyle name="Normal 2 2 2 2 2 2 2 4 8 15" xfId="32272"/>
    <cellStyle name="Normal 2 2 2 2 2 2 2 4 8 16" xfId="32273"/>
    <cellStyle name="Normal 2 2 2 2 2 2 2 4 8 17" xfId="32274"/>
    <cellStyle name="Normal 2 2 2 2 2 2 2 4 8 18" xfId="32275"/>
    <cellStyle name="Normal 2 2 2 2 2 2 2 4 8 19" xfId="32276"/>
    <cellStyle name="Normal 2 2 2 2 2 2 2 4 8 2" xfId="32277"/>
    <cellStyle name="Normal 2 2 2 2 2 2 2 4 8 20" xfId="32278"/>
    <cellStyle name="Normal 2 2 2 2 2 2 2 4 8 21" xfId="32279"/>
    <cellStyle name="Normal 2 2 2 2 2 2 2 4 8 22" xfId="32280"/>
    <cellStyle name="Normal 2 2 2 2 2 2 2 4 8 3" xfId="32281"/>
    <cellStyle name="Normal 2 2 2 2 2 2 2 4 8 4" xfId="32282"/>
    <cellStyle name="Normal 2 2 2 2 2 2 2 4 8 5" xfId="32283"/>
    <cellStyle name="Normal 2 2 2 2 2 2 2 4 8 6" xfId="32284"/>
    <cellStyle name="Normal 2 2 2 2 2 2 2 4 8 7" xfId="32285"/>
    <cellStyle name="Normal 2 2 2 2 2 2 2 4 8 8" xfId="32286"/>
    <cellStyle name="Normal 2 2 2 2 2 2 2 4 8 9" xfId="32287"/>
    <cellStyle name="Normal 2 2 2 2 2 2 2 4 9" xfId="32288"/>
    <cellStyle name="Normal 2 2 2 2 2 2 2 4 9 10" xfId="32289"/>
    <cellStyle name="Normal 2 2 2 2 2 2 2 4 9 11" xfId="32290"/>
    <cellStyle name="Normal 2 2 2 2 2 2 2 4 9 12" xfId="32291"/>
    <cellStyle name="Normal 2 2 2 2 2 2 2 4 9 13" xfId="32292"/>
    <cellStyle name="Normal 2 2 2 2 2 2 2 4 9 14" xfId="32293"/>
    <cellStyle name="Normal 2 2 2 2 2 2 2 4 9 15" xfId="32294"/>
    <cellStyle name="Normal 2 2 2 2 2 2 2 4 9 16" xfId="32295"/>
    <cellStyle name="Normal 2 2 2 2 2 2 2 4 9 17" xfId="32296"/>
    <cellStyle name="Normal 2 2 2 2 2 2 2 4 9 18" xfId="32297"/>
    <cellStyle name="Normal 2 2 2 2 2 2 2 4 9 19" xfId="32298"/>
    <cellStyle name="Normal 2 2 2 2 2 2 2 4 9 2" xfId="32299"/>
    <cellStyle name="Normal 2 2 2 2 2 2 2 4 9 20" xfId="32300"/>
    <cellStyle name="Normal 2 2 2 2 2 2 2 4 9 21" xfId="32301"/>
    <cellStyle name="Normal 2 2 2 2 2 2 2 4 9 22" xfId="32302"/>
    <cellStyle name="Normal 2 2 2 2 2 2 2 4 9 3" xfId="32303"/>
    <cellStyle name="Normal 2 2 2 2 2 2 2 4 9 4" xfId="32304"/>
    <cellStyle name="Normal 2 2 2 2 2 2 2 4 9 5" xfId="32305"/>
    <cellStyle name="Normal 2 2 2 2 2 2 2 4 9 6" xfId="32306"/>
    <cellStyle name="Normal 2 2 2 2 2 2 2 4 9 7" xfId="32307"/>
    <cellStyle name="Normal 2 2 2 2 2 2 2 4 9 8" xfId="32308"/>
    <cellStyle name="Normal 2 2 2 2 2 2 2 4 9 9" xfId="32309"/>
    <cellStyle name="Normal 2 2 2 2 2 2 2 40" xfId="32310"/>
    <cellStyle name="Normal 2 2 2 2 2 2 2 41" xfId="32311"/>
    <cellStyle name="Normal 2 2 2 2 2 2 2 42" xfId="32312"/>
    <cellStyle name="Normal 2 2 2 2 2 2 2 43" xfId="32313"/>
    <cellStyle name="Normal 2 2 2 2 2 2 2 43 10" xfId="32314"/>
    <cellStyle name="Normal 2 2 2 2 2 2 2 43 11" xfId="32315"/>
    <cellStyle name="Normal 2 2 2 2 2 2 2 43 12" xfId="32316"/>
    <cellStyle name="Normal 2 2 2 2 2 2 2 43 13" xfId="32317"/>
    <cellStyle name="Normal 2 2 2 2 2 2 2 43 14" xfId="32318"/>
    <cellStyle name="Normal 2 2 2 2 2 2 2 43 15" xfId="32319"/>
    <cellStyle name="Normal 2 2 2 2 2 2 2 43 16" xfId="32320"/>
    <cellStyle name="Normal 2 2 2 2 2 2 2 43 17" xfId="32321"/>
    <cellStyle name="Normal 2 2 2 2 2 2 2 43 18" xfId="32322"/>
    <cellStyle name="Normal 2 2 2 2 2 2 2 43 19" xfId="32323"/>
    <cellStyle name="Normal 2 2 2 2 2 2 2 43 2" xfId="32324"/>
    <cellStyle name="Normal 2 2 2 2 2 2 2 43 2 2" xfId="32325"/>
    <cellStyle name="Normal 2 2 2 2 2 2 2 43 2 2 10" xfId="32326"/>
    <cellStyle name="Normal 2 2 2 2 2 2 2 43 2 2 11" xfId="32327"/>
    <cellStyle name="Normal 2 2 2 2 2 2 2 43 2 2 12" xfId="32328"/>
    <cellStyle name="Normal 2 2 2 2 2 2 2 43 2 2 13" xfId="32329"/>
    <cellStyle name="Normal 2 2 2 2 2 2 2 43 2 2 14" xfId="32330"/>
    <cellStyle name="Normal 2 2 2 2 2 2 2 43 2 2 15" xfId="32331"/>
    <cellStyle name="Normal 2 2 2 2 2 2 2 43 2 2 16" xfId="32332"/>
    <cellStyle name="Normal 2 2 2 2 2 2 2 43 2 2 17" xfId="32333"/>
    <cellStyle name="Normal 2 2 2 2 2 2 2 43 2 2 18" xfId="32334"/>
    <cellStyle name="Normal 2 2 2 2 2 2 2 43 2 2 19" xfId="32335"/>
    <cellStyle name="Normal 2 2 2 2 2 2 2 43 2 2 2" xfId="32336"/>
    <cellStyle name="Normal 2 2 2 2 2 2 2 43 2 2 2 2" xfId="32337"/>
    <cellStyle name="Normal 2 2 2 2 2 2 2 43 2 2 20" xfId="32338"/>
    <cellStyle name="Normal 2 2 2 2 2 2 2 43 2 2 21" xfId="32339"/>
    <cellStyle name="Normal 2 2 2 2 2 2 2 43 2 2 22" xfId="32340"/>
    <cellStyle name="Normal 2 2 2 2 2 2 2 43 2 2 23" xfId="32341"/>
    <cellStyle name="Normal 2 2 2 2 2 2 2 43 2 2 24" xfId="32342"/>
    <cellStyle name="Normal 2 2 2 2 2 2 2 43 2 2 3" xfId="32343"/>
    <cellStyle name="Normal 2 2 2 2 2 2 2 43 2 2 4" xfId="32344"/>
    <cellStyle name="Normal 2 2 2 2 2 2 2 43 2 2 5" xfId="32345"/>
    <cellStyle name="Normal 2 2 2 2 2 2 2 43 2 2 6" xfId="32346"/>
    <cellStyle name="Normal 2 2 2 2 2 2 2 43 2 2 7" xfId="32347"/>
    <cellStyle name="Normal 2 2 2 2 2 2 2 43 2 2 8" xfId="32348"/>
    <cellStyle name="Normal 2 2 2 2 2 2 2 43 2 2 9" xfId="32349"/>
    <cellStyle name="Normal 2 2 2 2 2 2 2 43 2 3" xfId="32350"/>
    <cellStyle name="Normal 2 2 2 2 2 2 2 43 2 3 10" xfId="32351"/>
    <cellStyle name="Normal 2 2 2 2 2 2 2 43 2 3 11" xfId="32352"/>
    <cellStyle name="Normal 2 2 2 2 2 2 2 43 2 3 12" xfId="32353"/>
    <cellStyle name="Normal 2 2 2 2 2 2 2 43 2 3 13" xfId="32354"/>
    <cellStyle name="Normal 2 2 2 2 2 2 2 43 2 3 14" xfId="32355"/>
    <cellStyle name="Normal 2 2 2 2 2 2 2 43 2 3 15" xfId="32356"/>
    <cellStyle name="Normal 2 2 2 2 2 2 2 43 2 3 16" xfId="32357"/>
    <cellStyle name="Normal 2 2 2 2 2 2 2 43 2 3 17" xfId="32358"/>
    <cellStyle name="Normal 2 2 2 2 2 2 2 43 2 3 18" xfId="32359"/>
    <cellStyle name="Normal 2 2 2 2 2 2 2 43 2 3 19" xfId="32360"/>
    <cellStyle name="Normal 2 2 2 2 2 2 2 43 2 3 2" xfId="32361"/>
    <cellStyle name="Normal 2 2 2 2 2 2 2 43 2 3 20" xfId="32362"/>
    <cellStyle name="Normal 2 2 2 2 2 2 2 43 2 3 21" xfId="32363"/>
    <cellStyle name="Normal 2 2 2 2 2 2 2 43 2 3 22" xfId="32364"/>
    <cellStyle name="Normal 2 2 2 2 2 2 2 43 2 3 3" xfId="32365"/>
    <cellStyle name="Normal 2 2 2 2 2 2 2 43 2 3 4" xfId="32366"/>
    <cellStyle name="Normal 2 2 2 2 2 2 2 43 2 3 5" xfId="32367"/>
    <cellStyle name="Normal 2 2 2 2 2 2 2 43 2 3 6" xfId="32368"/>
    <cellStyle name="Normal 2 2 2 2 2 2 2 43 2 3 7" xfId="32369"/>
    <cellStyle name="Normal 2 2 2 2 2 2 2 43 2 3 8" xfId="32370"/>
    <cellStyle name="Normal 2 2 2 2 2 2 2 43 2 3 9" xfId="32371"/>
    <cellStyle name="Normal 2 2 2 2 2 2 2 43 20" xfId="32372"/>
    <cellStyle name="Normal 2 2 2 2 2 2 2 43 21" xfId="32373"/>
    <cellStyle name="Normal 2 2 2 2 2 2 2 43 22" xfId="32374"/>
    <cellStyle name="Normal 2 2 2 2 2 2 2 43 23" xfId="32375"/>
    <cellStyle name="Normal 2 2 2 2 2 2 2 43 24" xfId="32376"/>
    <cellStyle name="Normal 2 2 2 2 2 2 2 43 25" xfId="32377"/>
    <cellStyle name="Normal 2 2 2 2 2 2 2 43 3" xfId="32378"/>
    <cellStyle name="Normal 2 2 2 2 2 2 2 43 3 2" xfId="32379"/>
    <cellStyle name="Normal 2 2 2 2 2 2 2 43 4" xfId="32380"/>
    <cellStyle name="Normal 2 2 2 2 2 2 2 43 5" xfId="32381"/>
    <cellStyle name="Normal 2 2 2 2 2 2 2 43 6" xfId="32382"/>
    <cellStyle name="Normal 2 2 2 2 2 2 2 43 7" xfId="32383"/>
    <cellStyle name="Normal 2 2 2 2 2 2 2 43 8" xfId="32384"/>
    <cellStyle name="Normal 2 2 2 2 2 2 2 43 9" xfId="32385"/>
    <cellStyle name="Normal 2 2 2 2 2 2 2 44" xfId="32386"/>
    <cellStyle name="Normal 2 2 2 2 2 2 2 45" xfId="32387"/>
    <cellStyle name="Normal 2 2 2 2 2 2 2 46" xfId="32388"/>
    <cellStyle name="Normal 2 2 2 2 2 2 2 47" xfId="32389"/>
    <cellStyle name="Normal 2 2 2 2 2 2 2 48" xfId="32390"/>
    <cellStyle name="Normal 2 2 2 2 2 2 2 49" xfId="32391"/>
    <cellStyle name="Normal 2 2 2 2 2 2 2 5" xfId="32392"/>
    <cellStyle name="Normal 2 2 2 2 2 2 2 50" xfId="32393"/>
    <cellStyle name="Normal 2 2 2 2 2 2 2 51" xfId="32394"/>
    <cellStyle name="Normal 2 2 2 2 2 2 2 52" xfId="32395"/>
    <cellStyle name="Normal 2 2 2 2 2 2 2 53" xfId="32396"/>
    <cellStyle name="Normal 2 2 2 2 2 2 2 54" xfId="32397"/>
    <cellStyle name="Normal 2 2 2 2 2 2 2 55" xfId="32398"/>
    <cellStyle name="Normal 2 2 2 2 2 2 2 56" xfId="32399"/>
    <cellStyle name="Normal 2 2 2 2 2 2 2 57" xfId="32400"/>
    <cellStyle name="Normal 2 2 2 2 2 2 2 58" xfId="32401"/>
    <cellStyle name="Normal 2 2 2 2 2 2 2 59" xfId="32402"/>
    <cellStyle name="Normal 2 2 2 2 2 2 2 6" xfId="32403"/>
    <cellStyle name="Normal 2 2 2 2 2 2 2 60" xfId="32404"/>
    <cellStyle name="Normal 2 2 2 2 2 2 2 61" xfId="32405"/>
    <cellStyle name="Normal 2 2 2 2 2 2 2 62" xfId="32406"/>
    <cellStyle name="Normal 2 2 2 2 2 2 2 63" xfId="32407"/>
    <cellStyle name="Normal 2 2 2 2 2 2 2 64" xfId="32408"/>
    <cellStyle name="Normal 2 2 2 2 2 2 2 65" xfId="32409"/>
    <cellStyle name="Normal 2 2 2 2 2 2 2 66" xfId="32410"/>
    <cellStyle name="Normal 2 2 2 2 2 2 2 67" xfId="32411"/>
    <cellStyle name="Normal 2 2 2 2 2 2 2 68" xfId="32412"/>
    <cellStyle name="Normal 2 2 2 2 2 2 2 69" xfId="32413"/>
    <cellStyle name="Normal 2 2 2 2 2 2 2 7" xfId="32414"/>
    <cellStyle name="Normal 2 2 2 2 2 2 2 70" xfId="32415"/>
    <cellStyle name="Normal 2 2 2 2 2 2 2 71" xfId="32416"/>
    <cellStyle name="Normal 2 2 2 2 2 2 2 72" xfId="32417"/>
    <cellStyle name="Normal 2 2 2 2 2 2 2 73" xfId="32418"/>
    <cellStyle name="Normal 2 2 2 2 2 2 2 74" xfId="32419"/>
    <cellStyle name="Normal 2 2 2 2 2 2 2 75" xfId="32420"/>
    <cellStyle name="Normal 2 2 2 2 2 2 2 76" xfId="32421"/>
    <cellStyle name="Normal 2 2 2 2 2 2 2 77" xfId="32422"/>
    <cellStyle name="Normal 2 2 2 2 2 2 2 78" xfId="32423"/>
    <cellStyle name="Normal 2 2 2 2 2 2 2 79" xfId="32424"/>
    <cellStyle name="Normal 2 2 2 2 2 2 2 8" xfId="32425"/>
    <cellStyle name="Normal 2 2 2 2 2 2 2 80" xfId="32426"/>
    <cellStyle name="Normal 2 2 2 2 2 2 2 81" xfId="32427"/>
    <cellStyle name="Normal 2 2 2 2 2 2 2 82" xfId="32428"/>
    <cellStyle name="Normal 2 2 2 2 2 2 2 82 10" xfId="32429"/>
    <cellStyle name="Normal 2 2 2 2 2 2 2 82 11" xfId="32430"/>
    <cellStyle name="Normal 2 2 2 2 2 2 2 82 12" xfId="32431"/>
    <cellStyle name="Normal 2 2 2 2 2 2 2 82 13" xfId="32432"/>
    <cellStyle name="Normal 2 2 2 2 2 2 2 82 14" xfId="32433"/>
    <cellStyle name="Normal 2 2 2 2 2 2 2 82 15" xfId="32434"/>
    <cellStyle name="Normal 2 2 2 2 2 2 2 82 16" xfId="32435"/>
    <cellStyle name="Normal 2 2 2 2 2 2 2 82 17" xfId="32436"/>
    <cellStyle name="Normal 2 2 2 2 2 2 2 82 18" xfId="32437"/>
    <cellStyle name="Normal 2 2 2 2 2 2 2 82 19" xfId="32438"/>
    <cellStyle name="Normal 2 2 2 2 2 2 2 82 2" xfId="32439"/>
    <cellStyle name="Normal 2 2 2 2 2 2 2 82 2 2" xfId="32440"/>
    <cellStyle name="Normal 2 2 2 2 2 2 2 82 20" xfId="32441"/>
    <cellStyle name="Normal 2 2 2 2 2 2 2 82 21" xfId="32442"/>
    <cellStyle name="Normal 2 2 2 2 2 2 2 82 22" xfId="32443"/>
    <cellStyle name="Normal 2 2 2 2 2 2 2 82 23" xfId="32444"/>
    <cellStyle name="Normal 2 2 2 2 2 2 2 82 24" xfId="32445"/>
    <cellStyle name="Normal 2 2 2 2 2 2 2 82 3" xfId="32446"/>
    <cellStyle name="Normal 2 2 2 2 2 2 2 82 4" xfId="32447"/>
    <cellStyle name="Normal 2 2 2 2 2 2 2 82 5" xfId="32448"/>
    <cellStyle name="Normal 2 2 2 2 2 2 2 82 6" xfId="32449"/>
    <cellStyle name="Normal 2 2 2 2 2 2 2 82 7" xfId="32450"/>
    <cellStyle name="Normal 2 2 2 2 2 2 2 82 8" xfId="32451"/>
    <cellStyle name="Normal 2 2 2 2 2 2 2 82 9" xfId="32452"/>
    <cellStyle name="Normal 2 2 2 2 2 2 2 83" xfId="32453"/>
    <cellStyle name="Normal 2 2 2 2 2 2 2 83 10" xfId="32454"/>
    <cellStyle name="Normal 2 2 2 2 2 2 2 83 11" xfId="32455"/>
    <cellStyle name="Normal 2 2 2 2 2 2 2 83 12" xfId="32456"/>
    <cellStyle name="Normal 2 2 2 2 2 2 2 83 13" xfId="32457"/>
    <cellStyle name="Normal 2 2 2 2 2 2 2 83 14" xfId="32458"/>
    <cellStyle name="Normal 2 2 2 2 2 2 2 83 15" xfId="32459"/>
    <cellStyle name="Normal 2 2 2 2 2 2 2 83 16" xfId="32460"/>
    <cellStyle name="Normal 2 2 2 2 2 2 2 83 17" xfId="32461"/>
    <cellStyle name="Normal 2 2 2 2 2 2 2 83 18" xfId="32462"/>
    <cellStyle name="Normal 2 2 2 2 2 2 2 83 19" xfId="32463"/>
    <cellStyle name="Normal 2 2 2 2 2 2 2 83 2" xfId="32464"/>
    <cellStyle name="Normal 2 2 2 2 2 2 2 83 20" xfId="32465"/>
    <cellStyle name="Normal 2 2 2 2 2 2 2 83 21" xfId="32466"/>
    <cellStyle name="Normal 2 2 2 2 2 2 2 83 22" xfId="32467"/>
    <cellStyle name="Normal 2 2 2 2 2 2 2 83 3" xfId="32468"/>
    <cellStyle name="Normal 2 2 2 2 2 2 2 83 4" xfId="32469"/>
    <cellStyle name="Normal 2 2 2 2 2 2 2 83 5" xfId="32470"/>
    <cellStyle name="Normal 2 2 2 2 2 2 2 83 6" xfId="32471"/>
    <cellStyle name="Normal 2 2 2 2 2 2 2 83 7" xfId="32472"/>
    <cellStyle name="Normal 2 2 2 2 2 2 2 83 8" xfId="32473"/>
    <cellStyle name="Normal 2 2 2 2 2 2 2 83 9" xfId="32474"/>
    <cellStyle name="Normal 2 2 2 2 2 2 2 84" xfId="32475"/>
    <cellStyle name="Normal 2 2 2 2 2 2 2 9" xfId="32476"/>
    <cellStyle name="Normal 2 2 2 2 2 2 20" xfId="32477"/>
    <cellStyle name="Normal 2 2 2 2 2 2 20 10" xfId="32478"/>
    <cellStyle name="Normal 2 2 2 2 2 2 20 11" xfId="32479"/>
    <cellStyle name="Normal 2 2 2 2 2 2 20 12" xfId="32480"/>
    <cellStyle name="Normal 2 2 2 2 2 2 20 13" xfId="32481"/>
    <cellStyle name="Normal 2 2 2 2 2 2 20 14" xfId="32482"/>
    <cellStyle name="Normal 2 2 2 2 2 2 20 15" xfId="32483"/>
    <cellStyle name="Normal 2 2 2 2 2 2 20 16" xfId="32484"/>
    <cellStyle name="Normal 2 2 2 2 2 2 20 17" xfId="32485"/>
    <cellStyle name="Normal 2 2 2 2 2 2 20 18" xfId="32486"/>
    <cellStyle name="Normal 2 2 2 2 2 2 20 19" xfId="32487"/>
    <cellStyle name="Normal 2 2 2 2 2 2 20 2" xfId="32488"/>
    <cellStyle name="Normal 2 2 2 2 2 2 20 20" xfId="32489"/>
    <cellStyle name="Normal 2 2 2 2 2 2 20 21" xfId="32490"/>
    <cellStyle name="Normal 2 2 2 2 2 2 20 22" xfId="32491"/>
    <cellStyle name="Normal 2 2 2 2 2 2 20 3" xfId="32492"/>
    <cellStyle name="Normal 2 2 2 2 2 2 20 4" xfId="32493"/>
    <cellStyle name="Normal 2 2 2 2 2 2 20 5" xfId="32494"/>
    <cellStyle name="Normal 2 2 2 2 2 2 20 6" xfId="32495"/>
    <cellStyle name="Normal 2 2 2 2 2 2 20 7" xfId="32496"/>
    <cellStyle name="Normal 2 2 2 2 2 2 20 8" xfId="32497"/>
    <cellStyle name="Normal 2 2 2 2 2 2 20 9" xfId="32498"/>
    <cellStyle name="Normal 2 2 2 2 2 2 21" xfId="32499"/>
    <cellStyle name="Normal 2 2 2 2 2 2 21 10" xfId="32500"/>
    <cellStyle name="Normal 2 2 2 2 2 2 21 11" xfId="32501"/>
    <cellStyle name="Normal 2 2 2 2 2 2 21 12" xfId="32502"/>
    <cellStyle name="Normal 2 2 2 2 2 2 21 13" xfId="32503"/>
    <cellStyle name="Normal 2 2 2 2 2 2 21 14" xfId="32504"/>
    <cellStyle name="Normal 2 2 2 2 2 2 21 15" xfId="32505"/>
    <cellStyle name="Normal 2 2 2 2 2 2 21 16" xfId="32506"/>
    <cellStyle name="Normal 2 2 2 2 2 2 21 17" xfId="32507"/>
    <cellStyle name="Normal 2 2 2 2 2 2 21 18" xfId="32508"/>
    <cellStyle name="Normal 2 2 2 2 2 2 21 19" xfId="32509"/>
    <cellStyle name="Normal 2 2 2 2 2 2 21 2" xfId="32510"/>
    <cellStyle name="Normal 2 2 2 2 2 2 21 20" xfId="32511"/>
    <cellStyle name="Normal 2 2 2 2 2 2 21 21" xfId="32512"/>
    <cellStyle name="Normal 2 2 2 2 2 2 21 22" xfId="32513"/>
    <cellStyle name="Normal 2 2 2 2 2 2 21 3" xfId="32514"/>
    <cellStyle name="Normal 2 2 2 2 2 2 21 4" xfId="32515"/>
    <cellStyle name="Normal 2 2 2 2 2 2 21 5" xfId="32516"/>
    <cellStyle name="Normal 2 2 2 2 2 2 21 6" xfId="32517"/>
    <cellStyle name="Normal 2 2 2 2 2 2 21 7" xfId="32518"/>
    <cellStyle name="Normal 2 2 2 2 2 2 21 8" xfId="32519"/>
    <cellStyle name="Normal 2 2 2 2 2 2 21 9" xfId="32520"/>
    <cellStyle name="Normal 2 2 2 2 2 2 22" xfId="32521"/>
    <cellStyle name="Normal 2 2 2 2 2 2 22 10" xfId="32522"/>
    <cellStyle name="Normal 2 2 2 2 2 2 22 11" xfId="32523"/>
    <cellStyle name="Normal 2 2 2 2 2 2 22 12" xfId="32524"/>
    <cellStyle name="Normal 2 2 2 2 2 2 22 13" xfId="32525"/>
    <cellStyle name="Normal 2 2 2 2 2 2 22 14" xfId="32526"/>
    <cellStyle name="Normal 2 2 2 2 2 2 22 15" xfId="32527"/>
    <cellStyle name="Normal 2 2 2 2 2 2 22 16" xfId="32528"/>
    <cellStyle name="Normal 2 2 2 2 2 2 22 17" xfId="32529"/>
    <cellStyle name="Normal 2 2 2 2 2 2 22 18" xfId="32530"/>
    <cellStyle name="Normal 2 2 2 2 2 2 22 19" xfId="32531"/>
    <cellStyle name="Normal 2 2 2 2 2 2 22 2" xfId="32532"/>
    <cellStyle name="Normal 2 2 2 2 2 2 22 20" xfId="32533"/>
    <cellStyle name="Normal 2 2 2 2 2 2 22 21" xfId="32534"/>
    <cellStyle name="Normal 2 2 2 2 2 2 22 22" xfId="32535"/>
    <cellStyle name="Normal 2 2 2 2 2 2 22 3" xfId="32536"/>
    <cellStyle name="Normal 2 2 2 2 2 2 22 4" xfId="32537"/>
    <cellStyle name="Normal 2 2 2 2 2 2 22 5" xfId="32538"/>
    <cellStyle name="Normal 2 2 2 2 2 2 22 6" xfId="32539"/>
    <cellStyle name="Normal 2 2 2 2 2 2 22 7" xfId="32540"/>
    <cellStyle name="Normal 2 2 2 2 2 2 22 8" xfId="32541"/>
    <cellStyle name="Normal 2 2 2 2 2 2 22 9" xfId="32542"/>
    <cellStyle name="Normal 2 2 2 2 2 2 23" xfId="32543"/>
    <cellStyle name="Normal 2 2 2 2 2 2 23 10" xfId="32544"/>
    <cellStyle name="Normal 2 2 2 2 2 2 23 11" xfId="32545"/>
    <cellStyle name="Normal 2 2 2 2 2 2 23 12" xfId="32546"/>
    <cellStyle name="Normal 2 2 2 2 2 2 23 13" xfId="32547"/>
    <cellStyle name="Normal 2 2 2 2 2 2 23 14" xfId="32548"/>
    <cellStyle name="Normal 2 2 2 2 2 2 23 15" xfId="32549"/>
    <cellStyle name="Normal 2 2 2 2 2 2 23 16" xfId="32550"/>
    <cellStyle name="Normal 2 2 2 2 2 2 23 17" xfId="32551"/>
    <cellStyle name="Normal 2 2 2 2 2 2 23 18" xfId="32552"/>
    <cellStyle name="Normal 2 2 2 2 2 2 23 19" xfId="32553"/>
    <cellStyle name="Normal 2 2 2 2 2 2 23 2" xfId="32554"/>
    <cellStyle name="Normal 2 2 2 2 2 2 23 20" xfId="32555"/>
    <cellStyle name="Normal 2 2 2 2 2 2 23 21" xfId="32556"/>
    <cellStyle name="Normal 2 2 2 2 2 2 23 22" xfId="32557"/>
    <cellStyle name="Normal 2 2 2 2 2 2 23 3" xfId="32558"/>
    <cellStyle name="Normal 2 2 2 2 2 2 23 4" xfId="32559"/>
    <cellStyle name="Normal 2 2 2 2 2 2 23 5" xfId="32560"/>
    <cellStyle name="Normal 2 2 2 2 2 2 23 6" xfId="32561"/>
    <cellStyle name="Normal 2 2 2 2 2 2 23 7" xfId="32562"/>
    <cellStyle name="Normal 2 2 2 2 2 2 23 8" xfId="32563"/>
    <cellStyle name="Normal 2 2 2 2 2 2 23 9" xfId="32564"/>
    <cellStyle name="Normal 2 2 2 2 2 2 24" xfId="32565"/>
    <cellStyle name="Normal 2 2 2 2 2 2 24 10" xfId="32566"/>
    <cellStyle name="Normal 2 2 2 2 2 2 24 11" xfId="32567"/>
    <cellStyle name="Normal 2 2 2 2 2 2 24 12" xfId="32568"/>
    <cellStyle name="Normal 2 2 2 2 2 2 24 13" xfId="32569"/>
    <cellStyle name="Normal 2 2 2 2 2 2 24 14" xfId="32570"/>
    <cellStyle name="Normal 2 2 2 2 2 2 24 15" xfId="32571"/>
    <cellStyle name="Normal 2 2 2 2 2 2 24 16" xfId="32572"/>
    <cellStyle name="Normal 2 2 2 2 2 2 24 17" xfId="32573"/>
    <cellStyle name="Normal 2 2 2 2 2 2 24 18" xfId="32574"/>
    <cellStyle name="Normal 2 2 2 2 2 2 24 19" xfId="32575"/>
    <cellStyle name="Normal 2 2 2 2 2 2 24 2" xfId="32576"/>
    <cellStyle name="Normal 2 2 2 2 2 2 24 20" xfId="32577"/>
    <cellStyle name="Normal 2 2 2 2 2 2 24 21" xfId="32578"/>
    <cellStyle name="Normal 2 2 2 2 2 2 24 22" xfId="32579"/>
    <cellStyle name="Normal 2 2 2 2 2 2 24 3" xfId="32580"/>
    <cellStyle name="Normal 2 2 2 2 2 2 24 4" xfId="32581"/>
    <cellStyle name="Normal 2 2 2 2 2 2 24 5" xfId="32582"/>
    <cellStyle name="Normal 2 2 2 2 2 2 24 6" xfId="32583"/>
    <cellStyle name="Normal 2 2 2 2 2 2 24 7" xfId="32584"/>
    <cellStyle name="Normal 2 2 2 2 2 2 24 8" xfId="32585"/>
    <cellStyle name="Normal 2 2 2 2 2 2 24 9" xfId="32586"/>
    <cellStyle name="Normal 2 2 2 2 2 2 25" xfId="32587"/>
    <cellStyle name="Normal 2 2 2 2 2 2 25 10" xfId="32588"/>
    <cellStyle name="Normal 2 2 2 2 2 2 25 11" xfId="32589"/>
    <cellStyle name="Normal 2 2 2 2 2 2 25 12" xfId="32590"/>
    <cellStyle name="Normal 2 2 2 2 2 2 25 13" xfId="32591"/>
    <cellStyle name="Normal 2 2 2 2 2 2 25 14" xfId="32592"/>
    <cellStyle name="Normal 2 2 2 2 2 2 25 15" xfId="32593"/>
    <cellStyle name="Normal 2 2 2 2 2 2 25 16" xfId="32594"/>
    <cellStyle name="Normal 2 2 2 2 2 2 25 17" xfId="32595"/>
    <cellStyle name="Normal 2 2 2 2 2 2 25 18" xfId="32596"/>
    <cellStyle name="Normal 2 2 2 2 2 2 25 19" xfId="32597"/>
    <cellStyle name="Normal 2 2 2 2 2 2 25 2" xfId="32598"/>
    <cellStyle name="Normal 2 2 2 2 2 2 25 20" xfId="32599"/>
    <cellStyle name="Normal 2 2 2 2 2 2 25 21" xfId="32600"/>
    <cellStyle name="Normal 2 2 2 2 2 2 25 22" xfId="32601"/>
    <cellStyle name="Normal 2 2 2 2 2 2 25 3" xfId="32602"/>
    <cellStyle name="Normal 2 2 2 2 2 2 25 4" xfId="32603"/>
    <cellStyle name="Normal 2 2 2 2 2 2 25 5" xfId="32604"/>
    <cellStyle name="Normal 2 2 2 2 2 2 25 6" xfId="32605"/>
    <cellStyle name="Normal 2 2 2 2 2 2 25 7" xfId="32606"/>
    <cellStyle name="Normal 2 2 2 2 2 2 25 8" xfId="32607"/>
    <cellStyle name="Normal 2 2 2 2 2 2 25 9" xfId="32608"/>
    <cellStyle name="Normal 2 2 2 2 2 2 26" xfId="32609"/>
    <cellStyle name="Normal 2 2 2 2 2 2 26 10" xfId="32610"/>
    <cellStyle name="Normal 2 2 2 2 2 2 26 11" xfId="32611"/>
    <cellStyle name="Normal 2 2 2 2 2 2 26 12" xfId="32612"/>
    <cellStyle name="Normal 2 2 2 2 2 2 26 13" xfId="32613"/>
    <cellStyle name="Normal 2 2 2 2 2 2 26 14" xfId="32614"/>
    <cellStyle name="Normal 2 2 2 2 2 2 26 15" xfId="32615"/>
    <cellStyle name="Normal 2 2 2 2 2 2 26 16" xfId="32616"/>
    <cellStyle name="Normal 2 2 2 2 2 2 26 17" xfId="32617"/>
    <cellStyle name="Normal 2 2 2 2 2 2 26 18" xfId="32618"/>
    <cellStyle name="Normal 2 2 2 2 2 2 26 19" xfId="32619"/>
    <cellStyle name="Normal 2 2 2 2 2 2 26 2" xfId="32620"/>
    <cellStyle name="Normal 2 2 2 2 2 2 26 20" xfId="32621"/>
    <cellStyle name="Normal 2 2 2 2 2 2 26 21" xfId="32622"/>
    <cellStyle name="Normal 2 2 2 2 2 2 26 22" xfId="32623"/>
    <cellStyle name="Normal 2 2 2 2 2 2 26 3" xfId="32624"/>
    <cellStyle name="Normal 2 2 2 2 2 2 26 4" xfId="32625"/>
    <cellStyle name="Normal 2 2 2 2 2 2 26 5" xfId="32626"/>
    <cellStyle name="Normal 2 2 2 2 2 2 26 6" xfId="32627"/>
    <cellStyle name="Normal 2 2 2 2 2 2 26 7" xfId="32628"/>
    <cellStyle name="Normal 2 2 2 2 2 2 26 8" xfId="32629"/>
    <cellStyle name="Normal 2 2 2 2 2 2 26 9" xfId="32630"/>
    <cellStyle name="Normal 2 2 2 2 2 2 27" xfId="32631"/>
    <cellStyle name="Normal 2 2 2 2 2 2 27 10" xfId="32632"/>
    <cellStyle name="Normal 2 2 2 2 2 2 27 11" xfId="32633"/>
    <cellStyle name="Normal 2 2 2 2 2 2 27 12" xfId="32634"/>
    <cellStyle name="Normal 2 2 2 2 2 2 27 13" xfId="32635"/>
    <cellStyle name="Normal 2 2 2 2 2 2 27 14" xfId="32636"/>
    <cellStyle name="Normal 2 2 2 2 2 2 27 15" xfId="32637"/>
    <cellStyle name="Normal 2 2 2 2 2 2 27 16" xfId="32638"/>
    <cellStyle name="Normal 2 2 2 2 2 2 27 17" xfId="32639"/>
    <cellStyle name="Normal 2 2 2 2 2 2 27 18" xfId="32640"/>
    <cellStyle name="Normal 2 2 2 2 2 2 27 19" xfId="32641"/>
    <cellStyle name="Normal 2 2 2 2 2 2 27 2" xfId="32642"/>
    <cellStyle name="Normal 2 2 2 2 2 2 27 20" xfId="32643"/>
    <cellStyle name="Normal 2 2 2 2 2 2 27 21" xfId="32644"/>
    <cellStyle name="Normal 2 2 2 2 2 2 27 22" xfId="32645"/>
    <cellStyle name="Normal 2 2 2 2 2 2 27 3" xfId="32646"/>
    <cellStyle name="Normal 2 2 2 2 2 2 27 4" xfId="32647"/>
    <cellStyle name="Normal 2 2 2 2 2 2 27 5" xfId="32648"/>
    <cellStyle name="Normal 2 2 2 2 2 2 27 6" xfId="32649"/>
    <cellStyle name="Normal 2 2 2 2 2 2 27 7" xfId="32650"/>
    <cellStyle name="Normal 2 2 2 2 2 2 27 8" xfId="32651"/>
    <cellStyle name="Normal 2 2 2 2 2 2 27 9" xfId="32652"/>
    <cellStyle name="Normal 2 2 2 2 2 2 28" xfId="32653"/>
    <cellStyle name="Normal 2 2 2 2 2 2 28 10" xfId="32654"/>
    <cellStyle name="Normal 2 2 2 2 2 2 28 11" xfId="32655"/>
    <cellStyle name="Normal 2 2 2 2 2 2 28 12" xfId="32656"/>
    <cellStyle name="Normal 2 2 2 2 2 2 28 13" xfId="32657"/>
    <cellStyle name="Normal 2 2 2 2 2 2 28 14" xfId="32658"/>
    <cellStyle name="Normal 2 2 2 2 2 2 28 15" xfId="32659"/>
    <cellStyle name="Normal 2 2 2 2 2 2 28 16" xfId="32660"/>
    <cellStyle name="Normal 2 2 2 2 2 2 28 17" xfId="32661"/>
    <cellStyle name="Normal 2 2 2 2 2 2 28 18" xfId="32662"/>
    <cellStyle name="Normal 2 2 2 2 2 2 28 19" xfId="32663"/>
    <cellStyle name="Normal 2 2 2 2 2 2 28 2" xfId="32664"/>
    <cellStyle name="Normal 2 2 2 2 2 2 28 20" xfId="32665"/>
    <cellStyle name="Normal 2 2 2 2 2 2 28 21" xfId="32666"/>
    <cellStyle name="Normal 2 2 2 2 2 2 28 22" xfId="32667"/>
    <cellStyle name="Normal 2 2 2 2 2 2 28 3" xfId="32668"/>
    <cellStyle name="Normal 2 2 2 2 2 2 28 4" xfId="32669"/>
    <cellStyle name="Normal 2 2 2 2 2 2 28 5" xfId="32670"/>
    <cellStyle name="Normal 2 2 2 2 2 2 28 6" xfId="32671"/>
    <cellStyle name="Normal 2 2 2 2 2 2 28 7" xfId="32672"/>
    <cellStyle name="Normal 2 2 2 2 2 2 28 8" xfId="32673"/>
    <cellStyle name="Normal 2 2 2 2 2 2 28 9" xfId="32674"/>
    <cellStyle name="Normal 2 2 2 2 2 2 29" xfId="32675"/>
    <cellStyle name="Normal 2 2 2 2 2 2 29 10" xfId="32676"/>
    <cellStyle name="Normal 2 2 2 2 2 2 29 11" xfId="32677"/>
    <cellStyle name="Normal 2 2 2 2 2 2 29 12" xfId="32678"/>
    <cellStyle name="Normal 2 2 2 2 2 2 29 13" xfId="32679"/>
    <cellStyle name="Normal 2 2 2 2 2 2 29 14" xfId="32680"/>
    <cellStyle name="Normal 2 2 2 2 2 2 29 15" xfId="32681"/>
    <cellStyle name="Normal 2 2 2 2 2 2 29 16" xfId="32682"/>
    <cellStyle name="Normal 2 2 2 2 2 2 29 17" xfId="32683"/>
    <cellStyle name="Normal 2 2 2 2 2 2 29 18" xfId="32684"/>
    <cellStyle name="Normal 2 2 2 2 2 2 29 19" xfId="32685"/>
    <cellStyle name="Normal 2 2 2 2 2 2 29 2" xfId="32686"/>
    <cellStyle name="Normal 2 2 2 2 2 2 29 20" xfId="32687"/>
    <cellStyle name="Normal 2 2 2 2 2 2 29 21" xfId="32688"/>
    <cellStyle name="Normal 2 2 2 2 2 2 29 22" xfId="32689"/>
    <cellStyle name="Normal 2 2 2 2 2 2 29 3" xfId="32690"/>
    <cellStyle name="Normal 2 2 2 2 2 2 29 4" xfId="32691"/>
    <cellStyle name="Normal 2 2 2 2 2 2 29 5" xfId="32692"/>
    <cellStyle name="Normal 2 2 2 2 2 2 29 6" xfId="32693"/>
    <cellStyle name="Normal 2 2 2 2 2 2 29 7" xfId="32694"/>
    <cellStyle name="Normal 2 2 2 2 2 2 29 8" xfId="32695"/>
    <cellStyle name="Normal 2 2 2 2 2 2 29 9" xfId="32696"/>
    <cellStyle name="Normal 2 2 2 2 2 2 3" xfId="32697"/>
    <cellStyle name="Normal 2 2 2 2 2 2 3 10" xfId="32698"/>
    <cellStyle name="Normal 2 2 2 2 2 2 3 11" xfId="32699"/>
    <cellStyle name="Normal 2 2 2 2 2 2 3 12" xfId="32700"/>
    <cellStyle name="Normal 2 2 2 2 2 2 3 13" xfId="32701"/>
    <cellStyle name="Normal 2 2 2 2 2 2 3 14" xfId="32702"/>
    <cellStyle name="Normal 2 2 2 2 2 2 3 15" xfId="32703"/>
    <cellStyle name="Normal 2 2 2 2 2 2 3 16" xfId="32704"/>
    <cellStyle name="Normal 2 2 2 2 2 2 3 17" xfId="32705"/>
    <cellStyle name="Normal 2 2 2 2 2 2 3 18" xfId="32706"/>
    <cellStyle name="Normal 2 2 2 2 2 2 3 19" xfId="32707"/>
    <cellStyle name="Normal 2 2 2 2 2 2 3 2" xfId="32708"/>
    <cellStyle name="Normal 2 2 2 2 2 2 3 2 10" xfId="32709"/>
    <cellStyle name="Normal 2 2 2 2 2 2 3 2 11" xfId="32710"/>
    <cellStyle name="Normal 2 2 2 2 2 2 3 2 12" xfId="32711"/>
    <cellStyle name="Normal 2 2 2 2 2 2 3 2 13" xfId="32712"/>
    <cellStyle name="Normal 2 2 2 2 2 2 3 2 14" xfId="32713"/>
    <cellStyle name="Normal 2 2 2 2 2 2 3 2 15" xfId="32714"/>
    <cellStyle name="Normal 2 2 2 2 2 2 3 2 16" xfId="32715"/>
    <cellStyle name="Normal 2 2 2 2 2 2 3 2 17" xfId="32716"/>
    <cellStyle name="Normal 2 2 2 2 2 2 3 2 18" xfId="32717"/>
    <cellStyle name="Normal 2 2 2 2 2 2 3 2 19" xfId="32718"/>
    <cellStyle name="Normal 2 2 2 2 2 2 3 2 2" xfId="32719"/>
    <cellStyle name="Normal 2 2 2 2 2 2 3 2 20" xfId="32720"/>
    <cellStyle name="Normal 2 2 2 2 2 2 3 2 21" xfId="32721"/>
    <cellStyle name="Normal 2 2 2 2 2 2 3 2 22" xfId="32722"/>
    <cellStyle name="Normal 2 2 2 2 2 2 3 2 23" xfId="32723"/>
    <cellStyle name="Normal 2 2 2 2 2 2 3 2 24" xfId="32724"/>
    <cellStyle name="Normal 2 2 2 2 2 2 3 2 25" xfId="32725"/>
    <cellStyle name="Normal 2 2 2 2 2 2 3 2 26" xfId="32726"/>
    <cellStyle name="Normal 2 2 2 2 2 2 3 2 27" xfId="32727"/>
    <cellStyle name="Normal 2 2 2 2 2 2 3 2 28" xfId="32728"/>
    <cellStyle name="Normal 2 2 2 2 2 2 3 2 29" xfId="32729"/>
    <cellStyle name="Normal 2 2 2 2 2 2 3 2 3" xfId="32730"/>
    <cellStyle name="Normal 2 2 2 2 2 2 3 2 30" xfId="32731"/>
    <cellStyle name="Normal 2 2 2 2 2 2 3 2 31" xfId="32732"/>
    <cellStyle name="Normal 2 2 2 2 2 2 3 2 32" xfId="32733"/>
    <cellStyle name="Normal 2 2 2 2 2 2 3 2 33" xfId="32734"/>
    <cellStyle name="Normal 2 2 2 2 2 2 3 2 34" xfId="32735"/>
    <cellStyle name="Normal 2 2 2 2 2 2 3 2 35" xfId="32736"/>
    <cellStyle name="Normal 2 2 2 2 2 2 3 2 36" xfId="32737"/>
    <cellStyle name="Normal 2 2 2 2 2 2 3 2 37" xfId="32738"/>
    <cellStyle name="Normal 2 2 2 2 2 2 3 2 4" xfId="32739"/>
    <cellStyle name="Normal 2 2 2 2 2 2 3 2 5" xfId="32740"/>
    <cellStyle name="Normal 2 2 2 2 2 2 3 2 6" xfId="32741"/>
    <cellStyle name="Normal 2 2 2 2 2 2 3 2 7" xfId="32742"/>
    <cellStyle name="Normal 2 2 2 2 2 2 3 2 8" xfId="32743"/>
    <cellStyle name="Normal 2 2 2 2 2 2 3 2 9" xfId="32744"/>
    <cellStyle name="Normal 2 2 2 2 2 2 3 20" xfId="32745"/>
    <cellStyle name="Normal 2 2 2 2 2 2 3 21" xfId="32746"/>
    <cellStyle name="Normal 2 2 2 2 2 2 3 22" xfId="32747"/>
    <cellStyle name="Normal 2 2 2 2 2 2 3 23" xfId="32748"/>
    <cellStyle name="Normal 2 2 2 2 2 2 3 24" xfId="32749"/>
    <cellStyle name="Normal 2 2 2 2 2 2 3 25" xfId="32750"/>
    <cellStyle name="Normal 2 2 2 2 2 2 3 26" xfId="32751"/>
    <cellStyle name="Normal 2 2 2 2 2 2 3 27" xfId="32752"/>
    <cellStyle name="Normal 2 2 2 2 2 2 3 28" xfId="32753"/>
    <cellStyle name="Normal 2 2 2 2 2 2 3 29" xfId="32754"/>
    <cellStyle name="Normal 2 2 2 2 2 2 3 3" xfId="32755"/>
    <cellStyle name="Normal 2 2 2 2 2 2 3 30" xfId="32756"/>
    <cellStyle name="Normal 2 2 2 2 2 2 3 31" xfId="32757"/>
    <cellStyle name="Normal 2 2 2 2 2 2 3 32" xfId="32758"/>
    <cellStyle name="Normal 2 2 2 2 2 2 3 33" xfId="32759"/>
    <cellStyle name="Normal 2 2 2 2 2 2 3 34" xfId="32760"/>
    <cellStyle name="Normal 2 2 2 2 2 2 3 35" xfId="32761"/>
    <cellStyle name="Normal 2 2 2 2 2 2 3 36" xfId="32762"/>
    <cellStyle name="Normal 2 2 2 2 2 2 3 37" xfId="32763"/>
    <cellStyle name="Normal 2 2 2 2 2 2 3 4" xfId="32764"/>
    <cellStyle name="Normal 2 2 2 2 2 2 3 5" xfId="32765"/>
    <cellStyle name="Normal 2 2 2 2 2 2 3 6" xfId="32766"/>
    <cellStyle name="Normal 2 2 2 2 2 2 3 7" xfId="32767"/>
    <cellStyle name="Normal 2 2 2 2 2 2 3 8" xfId="32768"/>
    <cellStyle name="Normal 2 2 2 2 2 2 3 9" xfId="32769"/>
    <cellStyle name="Normal 2 2 2 2 2 2 30" xfId="32770"/>
    <cellStyle name="Normal 2 2 2 2 2 2 30 10" xfId="32771"/>
    <cellStyle name="Normal 2 2 2 2 2 2 30 11" xfId="32772"/>
    <cellStyle name="Normal 2 2 2 2 2 2 30 12" xfId="32773"/>
    <cellStyle name="Normal 2 2 2 2 2 2 30 13" xfId="32774"/>
    <cellStyle name="Normal 2 2 2 2 2 2 30 14" xfId="32775"/>
    <cellStyle name="Normal 2 2 2 2 2 2 30 15" xfId="32776"/>
    <cellStyle name="Normal 2 2 2 2 2 2 30 16" xfId="32777"/>
    <cellStyle name="Normal 2 2 2 2 2 2 30 17" xfId="32778"/>
    <cellStyle name="Normal 2 2 2 2 2 2 30 18" xfId="32779"/>
    <cellStyle name="Normal 2 2 2 2 2 2 30 19" xfId="32780"/>
    <cellStyle name="Normal 2 2 2 2 2 2 30 2" xfId="32781"/>
    <cellStyle name="Normal 2 2 2 2 2 2 30 20" xfId="32782"/>
    <cellStyle name="Normal 2 2 2 2 2 2 30 21" xfId="32783"/>
    <cellStyle name="Normal 2 2 2 2 2 2 30 22" xfId="32784"/>
    <cellStyle name="Normal 2 2 2 2 2 2 30 3" xfId="32785"/>
    <cellStyle name="Normal 2 2 2 2 2 2 30 4" xfId="32786"/>
    <cellStyle name="Normal 2 2 2 2 2 2 30 5" xfId="32787"/>
    <cellStyle name="Normal 2 2 2 2 2 2 30 6" xfId="32788"/>
    <cellStyle name="Normal 2 2 2 2 2 2 30 7" xfId="32789"/>
    <cellStyle name="Normal 2 2 2 2 2 2 30 8" xfId="32790"/>
    <cellStyle name="Normal 2 2 2 2 2 2 30 9" xfId="32791"/>
    <cellStyle name="Normal 2 2 2 2 2 2 31" xfId="32792"/>
    <cellStyle name="Normal 2 2 2 2 2 2 31 10" xfId="32793"/>
    <cellStyle name="Normal 2 2 2 2 2 2 31 11" xfId="32794"/>
    <cellStyle name="Normal 2 2 2 2 2 2 31 12" xfId="32795"/>
    <cellStyle name="Normal 2 2 2 2 2 2 31 13" xfId="32796"/>
    <cellStyle name="Normal 2 2 2 2 2 2 31 14" xfId="32797"/>
    <cellStyle name="Normal 2 2 2 2 2 2 31 15" xfId="32798"/>
    <cellStyle name="Normal 2 2 2 2 2 2 31 16" xfId="32799"/>
    <cellStyle name="Normal 2 2 2 2 2 2 31 17" xfId="32800"/>
    <cellStyle name="Normal 2 2 2 2 2 2 31 18" xfId="32801"/>
    <cellStyle name="Normal 2 2 2 2 2 2 31 19" xfId="32802"/>
    <cellStyle name="Normal 2 2 2 2 2 2 31 2" xfId="32803"/>
    <cellStyle name="Normal 2 2 2 2 2 2 31 20" xfId="32804"/>
    <cellStyle name="Normal 2 2 2 2 2 2 31 21" xfId="32805"/>
    <cellStyle name="Normal 2 2 2 2 2 2 31 22" xfId="32806"/>
    <cellStyle name="Normal 2 2 2 2 2 2 31 3" xfId="32807"/>
    <cellStyle name="Normal 2 2 2 2 2 2 31 4" xfId="32808"/>
    <cellStyle name="Normal 2 2 2 2 2 2 31 5" xfId="32809"/>
    <cellStyle name="Normal 2 2 2 2 2 2 31 6" xfId="32810"/>
    <cellStyle name="Normal 2 2 2 2 2 2 31 7" xfId="32811"/>
    <cellStyle name="Normal 2 2 2 2 2 2 31 8" xfId="32812"/>
    <cellStyle name="Normal 2 2 2 2 2 2 31 9" xfId="32813"/>
    <cellStyle name="Normal 2 2 2 2 2 2 32" xfId="32814"/>
    <cellStyle name="Normal 2 2 2 2 2 2 32 10" xfId="32815"/>
    <cellStyle name="Normal 2 2 2 2 2 2 32 11" xfId="32816"/>
    <cellStyle name="Normal 2 2 2 2 2 2 32 12" xfId="32817"/>
    <cellStyle name="Normal 2 2 2 2 2 2 32 13" xfId="32818"/>
    <cellStyle name="Normal 2 2 2 2 2 2 32 14" xfId="32819"/>
    <cellStyle name="Normal 2 2 2 2 2 2 32 15" xfId="32820"/>
    <cellStyle name="Normal 2 2 2 2 2 2 32 16" xfId="32821"/>
    <cellStyle name="Normal 2 2 2 2 2 2 32 17" xfId="32822"/>
    <cellStyle name="Normal 2 2 2 2 2 2 32 18" xfId="32823"/>
    <cellStyle name="Normal 2 2 2 2 2 2 32 19" xfId="32824"/>
    <cellStyle name="Normal 2 2 2 2 2 2 32 2" xfId="32825"/>
    <cellStyle name="Normal 2 2 2 2 2 2 32 20" xfId="32826"/>
    <cellStyle name="Normal 2 2 2 2 2 2 32 21" xfId="32827"/>
    <cellStyle name="Normal 2 2 2 2 2 2 32 22" xfId="32828"/>
    <cellStyle name="Normal 2 2 2 2 2 2 32 3" xfId="32829"/>
    <cellStyle name="Normal 2 2 2 2 2 2 32 4" xfId="32830"/>
    <cellStyle name="Normal 2 2 2 2 2 2 32 5" xfId="32831"/>
    <cellStyle name="Normal 2 2 2 2 2 2 32 6" xfId="32832"/>
    <cellStyle name="Normal 2 2 2 2 2 2 32 7" xfId="32833"/>
    <cellStyle name="Normal 2 2 2 2 2 2 32 8" xfId="32834"/>
    <cellStyle name="Normal 2 2 2 2 2 2 32 9" xfId="32835"/>
    <cellStyle name="Normal 2 2 2 2 2 2 33" xfId="32836"/>
    <cellStyle name="Normal 2 2 2 2 2 2 33 10" xfId="32837"/>
    <cellStyle name="Normal 2 2 2 2 2 2 33 11" xfId="32838"/>
    <cellStyle name="Normal 2 2 2 2 2 2 33 12" xfId="32839"/>
    <cellStyle name="Normal 2 2 2 2 2 2 33 13" xfId="32840"/>
    <cellStyle name="Normal 2 2 2 2 2 2 33 14" xfId="32841"/>
    <cellStyle name="Normal 2 2 2 2 2 2 33 15" xfId="32842"/>
    <cellStyle name="Normal 2 2 2 2 2 2 33 16" xfId="32843"/>
    <cellStyle name="Normal 2 2 2 2 2 2 33 17" xfId="32844"/>
    <cellStyle name="Normal 2 2 2 2 2 2 33 18" xfId="32845"/>
    <cellStyle name="Normal 2 2 2 2 2 2 33 19" xfId="32846"/>
    <cellStyle name="Normal 2 2 2 2 2 2 33 2" xfId="32847"/>
    <cellStyle name="Normal 2 2 2 2 2 2 33 20" xfId="32848"/>
    <cellStyle name="Normal 2 2 2 2 2 2 33 21" xfId="32849"/>
    <cellStyle name="Normal 2 2 2 2 2 2 33 22" xfId="32850"/>
    <cellStyle name="Normal 2 2 2 2 2 2 33 3" xfId="32851"/>
    <cellStyle name="Normal 2 2 2 2 2 2 33 4" xfId="32852"/>
    <cellStyle name="Normal 2 2 2 2 2 2 33 5" xfId="32853"/>
    <cellStyle name="Normal 2 2 2 2 2 2 33 6" xfId="32854"/>
    <cellStyle name="Normal 2 2 2 2 2 2 33 7" xfId="32855"/>
    <cellStyle name="Normal 2 2 2 2 2 2 33 8" xfId="32856"/>
    <cellStyle name="Normal 2 2 2 2 2 2 33 9" xfId="32857"/>
    <cellStyle name="Normal 2 2 2 2 2 2 34" xfId="32858"/>
    <cellStyle name="Normal 2 2 2 2 2 2 34 10" xfId="32859"/>
    <cellStyle name="Normal 2 2 2 2 2 2 34 11" xfId="32860"/>
    <cellStyle name="Normal 2 2 2 2 2 2 34 12" xfId="32861"/>
    <cellStyle name="Normal 2 2 2 2 2 2 34 13" xfId="32862"/>
    <cellStyle name="Normal 2 2 2 2 2 2 34 14" xfId="32863"/>
    <cellStyle name="Normal 2 2 2 2 2 2 34 15" xfId="32864"/>
    <cellStyle name="Normal 2 2 2 2 2 2 34 16" xfId="32865"/>
    <cellStyle name="Normal 2 2 2 2 2 2 34 17" xfId="32866"/>
    <cellStyle name="Normal 2 2 2 2 2 2 34 18" xfId="32867"/>
    <cellStyle name="Normal 2 2 2 2 2 2 34 19" xfId="32868"/>
    <cellStyle name="Normal 2 2 2 2 2 2 34 2" xfId="32869"/>
    <cellStyle name="Normal 2 2 2 2 2 2 34 20" xfId="32870"/>
    <cellStyle name="Normal 2 2 2 2 2 2 34 21" xfId="32871"/>
    <cellStyle name="Normal 2 2 2 2 2 2 34 22" xfId="32872"/>
    <cellStyle name="Normal 2 2 2 2 2 2 34 3" xfId="32873"/>
    <cellStyle name="Normal 2 2 2 2 2 2 34 4" xfId="32874"/>
    <cellStyle name="Normal 2 2 2 2 2 2 34 5" xfId="32875"/>
    <cellStyle name="Normal 2 2 2 2 2 2 34 6" xfId="32876"/>
    <cellStyle name="Normal 2 2 2 2 2 2 34 7" xfId="32877"/>
    <cellStyle name="Normal 2 2 2 2 2 2 34 8" xfId="32878"/>
    <cellStyle name="Normal 2 2 2 2 2 2 34 9" xfId="32879"/>
    <cellStyle name="Normal 2 2 2 2 2 2 35" xfId="32880"/>
    <cellStyle name="Normal 2 2 2 2 2 2 35 10" xfId="32881"/>
    <cellStyle name="Normal 2 2 2 2 2 2 35 11" xfId="32882"/>
    <cellStyle name="Normal 2 2 2 2 2 2 35 12" xfId="32883"/>
    <cellStyle name="Normal 2 2 2 2 2 2 35 13" xfId="32884"/>
    <cellStyle name="Normal 2 2 2 2 2 2 35 14" xfId="32885"/>
    <cellStyle name="Normal 2 2 2 2 2 2 35 15" xfId="32886"/>
    <cellStyle name="Normal 2 2 2 2 2 2 35 16" xfId="32887"/>
    <cellStyle name="Normal 2 2 2 2 2 2 35 17" xfId="32888"/>
    <cellStyle name="Normal 2 2 2 2 2 2 35 18" xfId="32889"/>
    <cellStyle name="Normal 2 2 2 2 2 2 35 19" xfId="32890"/>
    <cellStyle name="Normal 2 2 2 2 2 2 35 2" xfId="32891"/>
    <cellStyle name="Normal 2 2 2 2 2 2 35 20" xfId="32892"/>
    <cellStyle name="Normal 2 2 2 2 2 2 35 21" xfId="32893"/>
    <cellStyle name="Normal 2 2 2 2 2 2 35 22" xfId="32894"/>
    <cellStyle name="Normal 2 2 2 2 2 2 35 3" xfId="32895"/>
    <cellStyle name="Normal 2 2 2 2 2 2 35 4" xfId="32896"/>
    <cellStyle name="Normal 2 2 2 2 2 2 35 5" xfId="32897"/>
    <cellStyle name="Normal 2 2 2 2 2 2 35 6" xfId="32898"/>
    <cellStyle name="Normal 2 2 2 2 2 2 35 7" xfId="32899"/>
    <cellStyle name="Normal 2 2 2 2 2 2 35 8" xfId="32900"/>
    <cellStyle name="Normal 2 2 2 2 2 2 35 9" xfId="32901"/>
    <cellStyle name="Normal 2 2 2 2 2 2 36" xfId="32902"/>
    <cellStyle name="Normal 2 2 2 2 2 2 36 2" xfId="32903"/>
    <cellStyle name="Normal 2 2 2 2 2 2 36 2 10" xfId="32904"/>
    <cellStyle name="Normal 2 2 2 2 2 2 36 2 11" xfId="32905"/>
    <cellStyle name="Normal 2 2 2 2 2 2 36 2 12" xfId="32906"/>
    <cellStyle name="Normal 2 2 2 2 2 2 36 2 13" xfId="32907"/>
    <cellStyle name="Normal 2 2 2 2 2 2 36 2 14" xfId="32908"/>
    <cellStyle name="Normal 2 2 2 2 2 2 36 2 15" xfId="32909"/>
    <cellStyle name="Normal 2 2 2 2 2 2 36 2 16" xfId="32910"/>
    <cellStyle name="Normal 2 2 2 2 2 2 36 2 17" xfId="32911"/>
    <cellStyle name="Normal 2 2 2 2 2 2 36 2 18" xfId="32912"/>
    <cellStyle name="Normal 2 2 2 2 2 2 36 2 19" xfId="32913"/>
    <cellStyle name="Normal 2 2 2 2 2 2 36 2 2" xfId="32914"/>
    <cellStyle name="Normal 2 2 2 2 2 2 36 2 20" xfId="32915"/>
    <cellStyle name="Normal 2 2 2 2 2 2 36 2 21" xfId="32916"/>
    <cellStyle name="Normal 2 2 2 2 2 2 36 2 22" xfId="32917"/>
    <cellStyle name="Normal 2 2 2 2 2 2 36 2 3" xfId="32918"/>
    <cellStyle name="Normal 2 2 2 2 2 2 36 2 4" xfId="32919"/>
    <cellStyle name="Normal 2 2 2 2 2 2 36 2 5" xfId="32920"/>
    <cellStyle name="Normal 2 2 2 2 2 2 36 2 6" xfId="32921"/>
    <cellStyle name="Normal 2 2 2 2 2 2 36 2 7" xfId="32922"/>
    <cellStyle name="Normal 2 2 2 2 2 2 36 2 8" xfId="32923"/>
    <cellStyle name="Normal 2 2 2 2 2 2 36 2 9" xfId="32924"/>
    <cellStyle name="Normal 2 2 2 2 2 2 37" xfId="32925"/>
    <cellStyle name="Normal 2 2 2 2 2 2 37 10" xfId="32926"/>
    <cellStyle name="Normal 2 2 2 2 2 2 37 11" xfId="32927"/>
    <cellStyle name="Normal 2 2 2 2 2 2 37 12" xfId="32928"/>
    <cellStyle name="Normal 2 2 2 2 2 2 37 13" xfId="32929"/>
    <cellStyle name="Normal 2 2 2 2 2 2 37 14" xfId="32930"/>
    <cellStyle name="Normal 2 2 2 2 2 2 37 15" xfId="32931"/>
    <cellStyle name="Normal 2 2 2 2 2 2 37 16" xfId="32932"/>
    <cellStyle name="Normal 2 2 2 2 2 2 37 17" xfId="32933"/>
    <cellStyle name="Normal 2 2 2 2 2 2 37 18" xfId="32934"/>
    <cellStyle name="Normal 2 2 2 2 2 2 37 19" xfId="32935"/>
    <cellStyle name="Normal 2 2 2 2 2 2 37 2" xfId="32936"/>
    <cellStyle name="Normal 2 2 2 2 2 2 37 20" xfId="32937"/>
    <cellStyle name="Normal 2 2 2 2 2 2 37 21" xfId="32938"/>
    <cellStyle name="Normal 2 2 2 2 2 2 37 22" xfId="32939"/>
    <cellStyle name="Normal 2 2 2 2 2 2 37 3" xfId="32940"/>
    <cellStyle name="Normal 2 2 2 2 2 2 37 4" xfId="32941"/>
    <cellStyle name="Normal 2 2 2 2 2 2 37 5" xfId="32942"/>
    <cellStyle name="Normal 2 2 2 2 2 2 37 6" xfId="32943"/>
    <cellStyle name="Normal 2 2 2 2 2 2 37 7" xfId="32944"/>
    <cellStyle name="Normal 2 2 2 2 2 2 37 8" xfId="32945"/>
    <cellStyle name="Normal 2 2 2 2 2 2 37 9" xfId="32946"/>
    <cellStyle name="Normal 2 2 2 2 2 2 38" xfId="32947"/>
    <cellStyle name="Normal 2 2 2 2 2 2 38 10" xfId="32948"/>
    <cellStyle name="Normal 2 2 2 2 2 2 38 11" xfId="32949"/>
    <cellStyle name="Normal 2 2 2 2 2 2 38 12" xfId="32950"/>
    <cellStyle name="Normal 2 2 2 2 2 2 38 13" xfId="32951"/>
    <cellStyle name="Normal 2 2 2 2 2 2 38 14" xfId="32952"/>
    <cellStyle name="Normal 2 2 2 2 2 2 38 15" xfId="32953"/>
    <cellStyle name="Normal 2 2 2 2 2 2 38 16" xfId="32954"/>
    <cellStyle name="Normal 2 2 2 2 2 2 38 17" xfId="32955"/>
    <cellStyle name="Normal 2 2 2 2 2 2 38 18" xfId="32956"/>
    <cellStyle name="Normal 2 2 2 2 2 2 38 19" xfId="32957"/>
    <cellStyle name="Normal 2 2 2 2 2 2 38 2" xfId="32958"/>
    <cellStyle name="Normal 2 2 2 2 2 2 38 20" xfId="32959"/>
    <cellStyle name="Normal 2 2 2 2 2 2 38 21" xfId="32960"/>
    <cellStyle name="Normal 2 2 2 2 2 2 38 22" xfId="32961"/>
    <cellStyle name="Normal 2 2 2 2 2 2 38 3" xfId="32962"/>
    <cellStyle name="Normal 2 2 2 2 2 2 38 4" xfId="32963"/>
    <cellStyle name="Normal 2 2 2 2 2 2 38 5" xfId="32964"/>
    <cellStyle name="Normal 2 2 2 2 2 2 38 6" xfId="32965"/>
    <cellStyle name="Normal 2 2 2 2 2 2 38 7" xfId="32966"/>
    <cellStyle name="Normal 2 2 2 2 2 2 38 8" xfId="32967"/>
    <cellStyle name="Normal 2 2 2 2 2 2 38 9" xfId="32968"/>
    <cellStyle name="Normal 2 2 2 2 2 2 39" xfId="32969"/>
    <cellStyle name="Normal 2 2 2 2 2 2 39 10" xfId="32970"/>
    <cellStyle name="Normal 2 2 2 2 2 2 39 11" xfId="32971"/>
    <cellStyle name="Normal 2 2 2 2 2 2 39 12" xfId="32972"/>
    <cellStyle name="Normal 2 2 2 2 2 2 39 13" xfId="32973"/>
    <cellStyle name="Normal 2 2 2 2 2 2 39 14" xfId="32974"/>
    <cellStyle name="Normal 2 2 2 2 2 2 39 15" xfId="32975"/>
    <cellStyle name="Normal 2 2 2 2 2 2 39 16" xfId="32976"/>
    <cellStyle name="Normal 2 2 2 2 2 2 39 17" xfId="32977"/>
    <cellStyle name="Normal 2 2 2 2 2 2 39 18" xfId="32978"/>
    <cellStyle name="Normal 2 2 2 2 2 2 39 19" xfId="32979"/>
    <cellStyle name="Normal 2 2 2 2 2 2 39 2" xfId="32980"/>
    <cellStyle name="Normal 2 2 2 2 2 2 39 20" xfId="32981"/>
    <cellStyle name="Normal 2 2 2 2 2 2 39 21" xfId="32982"/>
    <cellStyle name="Normal 2 2 2 2 2 2 39 22" xfId="32983"/>
    <cellStyle name="Normal 2 2 2 2 2 2 39 3" xfId="32984"/>
    <cellStyle name="Normal 2 2 2 2 2 2 39 4" xfId="32985"/>
    <cellStyle name="Normal 2 2 2 2 2 2 39 5" xfId="32986"/>
    <cellStyle name="Normal 2 2 2 2 2 2 39 6" xfId="32987"/>
    <cellStyle name="Normal 2 2 2 2 2 2 39 7" xfId="32988"/>
    <cellStyle name="Normal 2 2 2 2 2 2 39 8" xfId="32989"/>
    <cellStyle name="Normal 2 2 2 2 2 2 39 9" xfId="32990"/>
    <cellStyle name="Normal 2 2 2 2 2 2 4" xfId="32991"/>
    <cellStyle name="Normal 2 2 2 2 2 2 40" xfId="32992"/>
    <cellStyle name="Normal 2 2 2 2 2 2 40 10" xfId="32993"/>
    <cellStyle name="Normal 2 2 2 2 2 2 40 11" xfId="32994"/>
    <cellStyle name="Normal 2 2 2 2 2 2 40 12" xfId="32995"/>
    <cellStyle name="Normal 2 2 2 2 2 2 40 13" xfId="32996"/>
    <cellStyle name="Normal 2 2 2 2 2 2 40 14" xfId="32997"/>
    <cellStyle name="Normal 2 2 2 2 2 2 40 15" xfId="32998"/>
    <cellStyle name="Normal 2 2 2 2 2 2 40 16" xfId="32999"/>
    <cellStyle name="Normal 2 2 2 2 2 2 40 17" xfId="33000"/>
    <cellStyle name="Normal 2 2 2 2 2 2 40 18" xfId="33001"/>
    <cellStyle name="Normal 2 2 2 2 2 2 40 19" xfId="33002"/>
    <cellStyle name="Normal 2 2 2 2 2 2 40 2" xfId="33003"/>
    <cellStyle name="Normal 2 2 2 2 2 2 40 20" xfId="33004"/>
    <cellStyle name="Normal 2 2 2 2 2 2 40 21" xfId="33005"/>
    <cellStyle name="Normal 2 2 2 2 2 2 40 22" xfId="33006"/>
    <cellStyle name="Normal 2 2 2 2 2 2 40 3" xfId="33007"/>
    <cellStyle name="Normal 2 2 2 2 2 2 40 4" xfId="33008"/>
    <cellStyle name="Normal 2 2 2 2 2 2 40 5" xfId="33009"/>
    <cellStyle name="Normal 2 2 2 2 2 2 40 6" xfId="33010"/>
    <cellStyle name="Normal 2 2 2 2 2 2 40 7" xfId="33011"/>
    <cellStyle name="Normal 2 2 2 2 2 2 40 8" xfId="33012"/>
    <cellStyle name="Normal 2 2 2 2 2 2 40 9" xfId="33013"/>
    <cellStyle name="Normal 2 2 2 2 2 2 41" xfId="33014"/>
    <cellStyle name="Normal 2 2 2 2 2 2 41 10" xfId="33015"/>
    <cellStyle name="Normal 2 2 2 2 2 2 41 11" xfId="33016"/>
    <cellStyle name="Normal 2 2 2 2 2 2 41 12" xfId="33017"/>
    <cellStyle name="Normal 2 2 2 2 2 2 41 13" xfId="33018"/>
    <cellStyle name="Normal 2 2 2 2 2 2 41 14" xfId="33019"/>
    <cellStyle name="Normal 2 2 2 2 2 2 41 15" xfId="33020"/>
    <cellStyle name="Normal 2 2 2 2 2 2 41 16" xfId="33021"/>
    <cellStyle name="Normal 2 2 2 2 2 2 41 17" xfId="33022"/>
    <cellStyle name="Normal 2 2 2 2 2 2 41 18" xfId="33023"/>
    <cellStyle name="Normal 2 2 2 2 2 2 41 19" xfId="33024"/>
    <cellStyle name="Normal 2 2 2 2 2 2 41 2" xfId="33025"/>
    <cellStyle name="Normal 2 2 2 2 2 2 41 20" xfId="33026"/>
    <cellStyle name="Normal 2 2 2 2 2 2 41 21" xfId="33027"/>
    <cellStyle name="Normal 2 2 2 2 2 2 41 22" xfId="33028"/>
    <cellStyle name="Normal 2 2 2 2 2 2 41 3" xfId="33029"/>
    <cellStyle name="Normal 2 2 2 2 2 2 41 4" xfId="33030"/>
    <cellStyle name="Normal 2 2 2 2 2 2 41 5" xfId="33031"/>
    <cellStyle name="Normal 2 2 2 2 2 2 41 6" xfId="33032"/>
    <cellStyle name="Normal 2 2 2 2 2 2 41 7" xfId="33033"/>
    <cellStyle name="Normal 2 2 2 2 2 2 41 8" xfId="33034"/>
    <cellStyle name="Normal 2 2 2 2 2 2 41 9" xfId="33035"/>
    <cellStyle name="Normal 2 2 2 2 2 2 42" xfId="33036"/>
    <cellStyle name="Normal 2 2 2 2 2 2 42 10" xfId="33037"/>
    <cellStyle name="Normal 2 2 2 2 2 2 42 11" xfId="33038"/>
    <cellStyle name="Normal 2 2 2 2 2 2 42 12" xfId="33039"/>
    <cellStyle name="Normal 2 2 2 2 2 2 42 13" xfId="33040"/>
    <cellStyle name="Normal 2 2 2 2 2 2 42 14" xfId="33041"/>
    <cellStyle name="Normal 2 2 2 2 2 2 42 15" xfId="33042"/>
    <cellStyle name="Normal 2 2 2 2 2 2 42 16" xfId="33043"/>
    <cellStyle name="Normal 2 2 2 2 2 2 42 17" xfId="33044"/>
    <cellStyle name="Normal 2 2 2 2 2 2 42 18" xfId="33045"/>
    <cellStyle name="Normal 2 2 2 2 2 2 42 19" xfId="33046"/>
    <cellStyle name="Normal 2 2 2 2 2 2 42 2" xfId="33047"/>
    <cellStyle name="Normal 2 2 2 2 2 2 42 20" xfId="33048"/>
    <cellStyle name="Normal 2 2 2 2 2 2 42 21" xfId="33049"/>
    <cellStyle name="Normal 2 2 2 2 2 2 42 22" xfId="33050"/>
    <cellStyle name="Normal 2 2 2 2 2 2 42 3" xfId="33051"/>
    <cellStyle name="Normal 2 2 2 2 2 2 42 4" xfId="33052"/>
    <cellStyle name="Normal 2 2 2 2 2 2 42 5" xfId="33053"/>
    <cellStyle name="Normal 2 2 2 2 2 2 42 6" xfId="33054"/>
    <cellStyle name="Normal 2 2 2 2 2 2 42 7" xfId="33055"/>
    <cellStyle name="Normal 2 2 2 2 2 2 42 8" xfId="33056"/>
    <cellStyle name="Normal 2 2 2 2 2 2 42 9" xfId="33057"/>
    <cellStyle name="Normal 2 2 2 2 2 2 43" xfId="33058"/>
    <cellStyle name="Normal 2 2 2 2 2 2 43 10" xfId="33059"/>
    <cellStyle name="Normal 2 2 2 2 2 2 43 11" xfId="33060"/>
    <cellStyle name="Normal 2 2 2 2 2 2 43 12" xfId="33061"/>
    <cellStyle name="Normal 2 2 2 2 2 2 43 13" xfId="33062"/>
    <cellStyle name="Normal 2 2 2 2 2 2 43 14" xfId="33063"/>
    <cellStyle name="Normal 2 2 2 2 2 2 43 15" xfId="33064"/>
    <cellStyle name="Normal 2 2 2 2 2 2 43 16" xfId="33065"/>
    <cellStyle name="Normal 2 2 2 2 2 2 43 17" xfId="33066"/>
    <cellStyle name="Normal 2 2 2 2 2 2 43 18" xfId="33067"/>
    <cellStyle name="Normal 2 2 2 2 2 2 43 19" xfId="33068"/>
    <cellStyle name="Normal 2 2 2 2 2 2 43 2" xfId="33069"/>
    <cellStyle name="Normal 2 2 2 2 2 2 43 20" xfId="33070"/>
    <cellStyle name="Normal 2 2 2 2 2 2 43 21" xfId="33071"/>
    <cellStyle name="Normal 2 2 2 2 2 2 43 22" xfId="33072"/>
    <cellStyle name="Normal 2 2 2 2 2 2 43 3" xfId="33073"/>
    <cellStyle name="Normal 2 2 2 2 2 2 43 4" xfId="33074"/>
    <cellStyle name="Normal 2 2 2 2 2 2 43 5" xfId="33075"/>
    <cellStyle name="Normal 2 2 2 2 2 2 43 6" xfId="33076"/>
    <cellStyle name="Normal 2 2 2 2 2 2 43 7" xfId="33077"/>
    <cellStyle name="Normal 2 2 2 2 2 2 43 8" xfId="33078"/>
    <cellStyle name="Normal 2 2 2 2 2 2 43 9" xfId="33079"/>
    <cellStyle name="Normal 2 2 2 2 2 2 44" xfId="33080"/>
    <cellStyle name="Normal 2 2 2 2 2 2 44 10" xfId="33081"/>
    <cellStyle name="Normal 2 2 2 2 2 2 44 11" xfId="33082"/>
    <cellStyle name="Normal 2 2 2 2 2 2 44 12" xfId="33083"/>
    <cellStyle name="Normal 2 2 2 2 2 2 44 13" xfId="33084"/>
    <cellStyle name="Normal 2 2 2 2 2 2 44 14" xfId="33085"/>
    <cellStyle name="Normal 2 2 2 2 2 2 44 15" xfId="33086"/>
    <cellStyle name="Normal 2 2 2 2 2 2 44 16" xfId="33087"/>
    <cellStyle name="Normal 2 2 2 2 2 2 44 17" xfId="33088"/>
    <cellStyle name="Normal 2 2 2 2 2 2 44 18" xfId="33089"/>
    <cellStyle name="Normal 2 2 2 2 2 2 44 19" xfId="33090"/>
    <cellStyle name="Normal 2 2 2 2 2 2 44 2" xfId="33091"/>
    <cellStyle name="Normal 2 2 2 2 2 2 44 20" xfId="33092"/>
    <cellStyle name="Normal 2 2 2 2 2 2 44 21" xfId="33093"/>
    <cellStyle name="Normal 2 2 2 2 2 2 44 22" xfId="33094"/>
    <cellStyle name="Normal 2 2 2 2 2 2 44 3" xfId="33095"/>
    <cellStyle name="Normal 2 2 2 2 2 2 44 4" xfId="33096"/>
    <cellStyle name="Normal 2 2 2 2 2 2 44 5" xfId="33097"/>
    <cellStyle name="Normal 2 2 2 2 2 2 44 6" xfId="33098"/>
    <cellStyle name="Normal 2 2 2 2 2 2 44 7" xfId="33099"/>
    <cellStyle name="Normal 2 2 2 2 2 2 44 8" xfId="33100"/>
    <cellStyle name="Normal 2 2 2 2 2 2 44 9" xfId="33101"/>
    <cellStyle name="Normal 2 2 2 2 2 2 45" xfId="33102"/>
    <cellStyle name="Normal 2 2 2 2 2 2 45 10" xfId="33103"/>
    <cellStyle name="Normal 2 2 2 2 2 2 45 11" xfId="33104"/>
    <cellStyle name="Normal 2 2 2 2 2 2 45 12" xfId="33105"/>
    <cellStyle name="Normal 2 2 2 2 2 2 45 13" xfId="33106"/>
    <cellStyle name="Normal 2 2 2 2 2 2 45 14" xfId="33107"/>
    <cellStyle name="Normal 2 2 2 2 2 2 45 15" xfId="33108"/>
    <cellStyle name="Normal 2 2 2 2 2 2 45 16" xfId="33109"/>
    <cellStyle name="Normal 2 2 2 2 2 2 45 17" xfId="33110"/>
    <cellStyle name="Normal 2 2 2 2 2 2 45 18" xfId="33111"/>
    <cellStyle name="Normal 2 2 2 2 2 2 45 19" xfId="33112"/>
    <cellStyle name="Normal 2 2 2 2 2 2 45 2" xfId="33113"/>
    <cellStyle name="Normal 2 2 2 2 2 2 45 20" xfId="33114"/>
    <cellStyle name="Normal 2 2 2 2 2 2 45 21" xfId="33115"/>
    <cellStyle name="Normal 2 2 2 2 2 2 45 22" xfId="33116"/>
    <cellStyle name="Normal 2 2 2 2 2 2 45 3" xfId="33117"/>
    <cellStyle name="Normal 2 2 2 2 2 2 45 4" xfId="33118"/>
    <cellStyle name="Normal 2 2 2 2 2 2 45 5" xfId="33119"/>
    <cellStyle name="Normal 2 2 2 2 2 2 45 6" xfId="33120"/>
    <cellStyle name="Normal 2 2 2 2 2 2 45 7" xfId="33121"/>
    <cellStyle name="Normal 2 2 2 2 2 2 45 8" xfId="33122"/>
    <cellStyle name="Normal 2 2 2 2 2 2 45 9" xfId="33123"/>
    <cellStyle name="Normal 2 2 2 2 2 2 46" xfId="33124"/>
    <cellStyle name="Normal 2 2 2 2 2 2 46 2" xfId="33125"/>
    <cellStyle name="Normal 2 2 2 2 2 2 46 2 10" xfId="33126"/>
    <cellStyle name="Normal 2 2 2 2 2 2 46 2 11" xfId="33127"/>
    <cellStyle name="Normal 2 2 2 2 2 2 46 2 12" xfId="33128"/>
    <cellStyle name="Normal 2 2 2 2 2 2 46 2 13" xfId="33129"/>
    <cellStyle name="Normal 2 2 2 2 2 2 46 2 14" xfId="33130"/>
    <cellStyle name="Normal 2 2 2 2 2 2 46 2 15" xfId="33131"/>
    <cellStyle name="Normal 2 2 2 2 2 2 46 2 16" xfId="33132"/>
    <cellStyle name="Normal 2 2 2 2 2 2 46 2 17" xfId="33133"/>
    <cellStyle name="Normal 2 2 2 2 2 2 46 2 18" xfId="33134"/>
    <cellStyle name="Normal 2 2 2 2 2 2 46 2 19" xfId="33135"/>
    <cellStyle name="Normal 2 2 2 2 2 2 46 2 2" xfId="33136"/>
    <cellStyle name="Normal 2 2 2 2 2 2 46 2 2 2" xfId="33137"/>
    <cellStyle name="Normal 2 2 2 2 2 2 46 2 2 2 10" xfId="33138"/>
    <cellStyle name="Normal 2 2 2 2 2 2 46 2 2 2 11" xfId="33139"/>
    <cellStyle name="Normal 2 2 2 2 2 2 46 2 2 2 12" xfId="33140"/>
    <cellStyle name="Normal 2 2 2 2 2 2 46 2 2 2 13" xfId="33141"/>
    <cellStyle name="Normal 2 2 2 2 2 2 46 2 2 2 14" xfId="33142"/>
    <cellStyle name="Normal 2 2 2 2 2 2 46 2 2 2 15" xfId="33143"/>
    <cellStyle name="Normal 2 2 2 2 2 2 46 2 2 2 16" xfId="33144"/>
    <cellStyle name="Normal 2 2 2 2 2 2 46 2 2 2 17" xfId="33145"/>
    <cellStyle name="Normal 2 2 2 2 2 2 46 2 2 2 18" xfId="33146"/>
    <cellStyle name="Normal 2 2 2 2 2 2 46 2 2 2 19" xfId="33147"/>
    <cellStyle name="Normal 2 2 2 2 2 2 46 2 2 2 2" xfId="33148"/>
    <cellStyle name="Normal 2 2 2 2 2 2 46 2 2 2 20" xfId="33149"/>
    <cellStyle name="Normal 2 2 2 2 2 2 46 2 2 2 21" xfId="33150"/>
    <cellStyle name="Normal 2 2 2 2 2 2 46 2 2 2 22" xfId="33151"/>
    <cellStyle name="Normal 2 2 2 2 2 2 46 2 2 2 3" xfId="33152"/>
    <cellStyle name="Normal 2 2 2 2 2 2 46 2 2 2 4" xfId="33153"/>
    <cellStyle name="Normal 2 2 2 2 2 2 46 2 2 2 5" xfId="33154"/>
    <cellStyle name="Normal 2 2 2 2 2 2 46 2 2 2 6" xfId="33155"/>
    <cellStyle name="Normal 2 2 2 2 2 2 46 2 2 2 7" xfId="33156"/>
    <cellStyle name="Normal 2 2 2 2 2 2 46 2 2 2 8" xfId="33157"/>
    <cellStyle name="Normal 2 2 2 2 2 2 46 2 2 2 9" xfId="33158"/>
    <cellStyle name="Normal 2 2 2 2 2 2 46 2 2 3" xfId="33159"/>
    <cellStyle name="Normal 2 2 2 2 2 2 46 2 2 3 10" xfId="33160"/>
    <cellStyle name="Normal 2 2 2 2 2 2 46 2 2 3 11" xfId="33161"/>
    <cellStyle name="Normal 2 2 2 2 2 2 46 2 2 3 12" xfId="33162"/>
    <cellStyle name="Normal 2 2 2 2 2 2 46 2 2 3 13" xfId="33163"/>
    <cellStyle name="Normal 2 2 2 2 2 2 46 2 2 3 14" xfId="33164"/>
    <cellStyle name="Normal 2 2 2 2 2 2 46 2 2 3 15" xfId="33165"/>
    <cellStyle name="Normal 2 2 2 2 2 2 46 2 2 3 16" xfId="33166"/>
    <cellStyle name="Normal 2 2 2 2 2 2 46 2 2 3 17" xfId="33167"/>
    <cellStyle name="Normal 2 2 2 2 2 2 46 2 2 3 18" xfId="33168"/>
    <cellStyle name="Normal 2 2 2 2 2 2 46 2 2 3 19" xfId="33169"/>
    <cellStyle name="Normal 2 2 2 2 2 2 46 2 2 3 2" xfId="33170"/>
    <cellStyle name="Normal 2 2 2 2 2 2 46 2 2 3 20" xfId="33171"/>
    <cellStyle name="Normal 2 2 2 2 2 2 46 2 2 3 21" xfId="33172"/>
    <cellStyle name="Normal 2 2 2 2 2 2 46 2 2 3 22" xfId="33173"/>
    <cellStyle name="Normal 2 2 2 2 2 2 46 2 2 3 3" xfId="33174"/>
    <cellStyle name="Normal 2 2 2 2 2 2 46 2 2 3 4" xfId="33175"/>
    <cellStyle name="Normal 2 2 2 2 2 2 46 2 2 3 5" xfId="33176"/>
    <cellStyle name="Normal 2 2 2 2 2 2 46 2 2 3 6" xfId="33177"/>
    <cellStyle name="Normal 2 2 2 2 2 2 46 2 2 3 7" xfId="33178"/>
    <cellStyle name="Normal 2 2 2 2 2 2 46 2 2 3 8" xfId="33179"/>
    <cellStyle name="Normal 2 2 2 2 2 2 46 2 2 3 9" xfId="33180"/>
    <cellStyle name="Normal 2 2 2 2 2 2 46 2 20" xfId="33181"/>
    <cellStyle name="Normal 2 2 2 2 2 2 46 2 21" xfId="33182"/>
    <cellStyle name="Normal 2 2 2 2 2 2 46 2 22" xfId="33183"/>
    <cellStyle name="Normal 2 2 2 2 2 2 46 2 23" xfId="33184"/>
    <cellStyle name="Normal 2 2 2 2 2 2 46 2 24" xfId="33185"/>
    <cellStyle name="Normal 2 2 2 2 2 2 46 2 3" xfId="33186"/>
    <cellStyle name="Normal 2 2 2 2 2 2 46 2 3 2" xfId="33187"/>
    <cellStyle name="Normal 2 2 2 2 2 2 46 2 4" xfId="33188"/>
    <cellStyle name="Normal 2 2 2 2 2 2 46 2 5" xfId="33189"/>
    <cellStyle name="Normal 2 2 2 2 2 2 46 2 6" xfId="33190"/>
    <cellStyle name="Normal 2 2 2 2 2 2 46 2 7" xfId="33191"/>
    <cellStyle name="Normal 2 2 2 2 2 2 46 2 8" xfId="33192"/>
    <cellStyle name="Normal 2 2 2 2 2 2 46 2 9" xfId="33193"/>
    <cellStyle name="Normal 2 2 2 2 2 2 46 3" xfId="33194"/>
    <cellStyle name="Normal 2 2 2 2 2 2 46 3 10" xfId="33195"/>
    <cellStyle name="Normal 2 2 2 2 2 2 46 3 11" xfId="33196"/>
    <cellStyle name="Normal 2 2 2 2 2 2 46 3 12" xfId="33197"/>
    <cellStyle name="Normal 2 2 2 2 2 2 46 3 13" xfId="33198"/>
    <cellStyle name="Normal 2 2 2 2 2 2 46 3 14" xfId="33199"/>
    <cellStyle name="Normal 2 2 2 2 2 2 46 3 15" xfId="33200"/>
    <cellStyle name="Normal 2 2 2 2 2 2 46 3 16" xfId="33201"/>
    <cellStyle name="Normal 2 2 2 2 2 2 46 3 17" xfId="33202"/>
    <cellStyle name="Normal 2 2 2 2 2 2 46 3 18" xfId="33203"/>
    <cellStyle name="Normal 2 2 2 2 2 2 46 3 19" xfId="33204"/>
    <cellStyle name="Normal 2 2 2 2 2 2 46 3 2" xfId="33205"/>
    <cellStyle name="Normal 2 2 2 2 2 2 46 3 20" xfId="33206"/>
    <cellStyle name="Normal 2 2 2 2 2 2 46 3 21" xfId="33207"/>
    <cellStyle name="Normal 2 2 2 2 2 2 46 3 22" xfId="33208"/>
    <cellStyle name="Normal 2 2 2 2 2 2 46 3 3" xfId="33209"/>
    <cellStyle name="Normal 2 2 2 2 2 2 46 3 4" xfId="33210"/>
    <cellStyle name="Normal 2 2 2 2 2 2 46 3 5" xfId="33211"/>
    <cellStyle name="Normal 2 2 2 2 2 2 46 3 6" xfId="33212"/>
    <cellStyle name="Normal 2 2 2 2 2 2 46 3 7" xfId="33213"/>
    <cellStyle name="Normal 2 2 2 2 2 2 46 3 8" xfId="33214"/>
    <cellStyle name="Normal 2 2 2 2 2 2 46 3 9" xfId="33215"/>
    <cellStyle name="Normal 2 2 2 2 2 2 46 4" xfId="33216"/>
    <cellStyle name="Normal 2 2 2 2 2 2 46 4 10" xfId="33217"/>
    <cellStyle name="Normal 2 2 2 2 2 2 46 4 11" xfId="33218"/>
    <cellStyle name="Normal 2 2 2 2 2 2 46 4 12" xfId="33219"/>
    <cellStyle name="Normal 2 2 2 2 2 2 46 4 13" xfId="33220"/>
    <cellStyle name="Normal 2 2 2 2 2 2 46 4 14" xfId="33221"/>
    <cellStyle name="Normal 2 2 2 2 2 2 46 4 15" xfId="33222"/>
    <cellStyle name="Normal 2 2 2 2 2 2 46 4 16" xfId="33223"/>
    <cellStyle name="Normal 2 2 2 2 2 2 46 4 17" xfId="33224"/>
    <cellStyle name="Normal 2 2 2 2 2 2 46 4 18" xfId="33225"/>
    <cellStyle name="Normal 2 2 2 2 2 2 46 4 19" xfId="33226"/>
    <cellStyle name="Normal 2 2 2 2 2 2 46 4 2" xfId="33227"/>
    <cellStyle name="Normal 2 2 2 2 2 2 46 4 20" xfId="33228"/>
    <cellStyle name="Normal 2 2 2 2 2 2 46 4 21" xfId="33229"/>
    <cellStyle name="Normal 2 2 2 2 2 2 46 4 22" xfId="33230"/>
    <cellStyle name="Normal 2 2 2 2 2 2 46 4 3" xfId="33231"/>
    <cellStyle name="Normal 2 2 2 2 2 2 46 4 4" xfId="33232"/>
    <cellStyle name="Normal 2 2 2 2 2 2 46 4 5" xfId="33233"/>
    <cellStyle name="Normal 2 2 2 2 2 2 46 4 6" xfId="33234"/>
    <cellStyle name="Normal 2 2 2 2 2 2 46 4 7" xfId="33235"/>
    <cellStyle name="Normal 2 2 2 2 2 2 46 4 8" xfId="33236"/>
    <cellStyle name="Normal 2 2 2 2 2 2 46 4 9" xfId="33237"/>
    <cellStyle name="Normal 2 2 2 2 2 2 47" xfId="33238"/>
    <cellStyle name="Normal 2 2 2 2 2 2 47 10" xfId="33239"/>
    <cellStyle name="Normal 2 2 2 2 2 2 47 11" xfId="33240"/>
    <cellStyle name="Normal 2 2 2 2 2 2 47 12" xfId="33241"/>
    <cellStyle name="Normal 2 2 2 2 2 2 47 13" xfId="33242"/>
    <cellStyle name="Normal 2 2 2 2 2 2 47 14" xfId="33243"/>
    <cellStyle name="Normal 2 2 2 2 2 2 47 15" xfId="33244"/>
    <cellStyle name="Normal 2 2 2 2 2 2 47 16" xfId="33245"/>
    <cellStyle name="Normal 2 2 2 2 2 2 47 17" xfId="33246"/>
    <cellStyle name="Normal 2 2 2 2 2 2 47 18" xfId="33247"/>
    <cellStyle name="Normal 2 2 2 2 2 2 47 19" xfId="33248"/>
    <cellStyle name="Normal 2 2 2 2 2 2 47 2" xfId="33249"/>
    <cellStyle name="Normal 2 2 2 2 2 2 47 20" xfId="33250"/>
    <cellStyle name="Normal 2 2 2 2 2 2 47 21" xfId="33251"/>
    <cellStyle name="Normal 2 2 2 2 2 2 47 22" xfId="33252"/>
    <cellStyle name="Normal 2 2 2 2 2 2 47 3" xfId="33253"/>
    <cellStyle name="Normal 2 2 2 2 2 2 47 4" xfId="33254"/>
    <cellStyle name="Normal 2 2 2 2 2 2 47 5" xfId="33255"/>
    <cellStyle name="Normal 2 2 2 2 2 2 47 6" xfId="33256"/>
    <cellStyle name="Normal 2 2 2 2 2 2 47 7" xfId="33257"/>
    <cellStyle name="Normal 2 2 2 2 2 2 47 8" xfId="33258"/>
    <cellStyle name="Normal 2 2 2 2 2 2 47 9" xfId="33259"/>
    <cellStyle name="Normal 2 2 2 2 2 2 48" xfId="33260"/>
    <cellStyle name="Normal 2 2 2 2 2 2 48 10" xfId="33261"/>
    <cellStyle name="Normal 2 2 2 2 2 2 48 11" xfId="33262"/>
    <cellStyle name="Normal 2 2 2 2 2 2 48 12" xfId="33263"/>
    <cellStyle name="Normal 2 2 2 2 2 2 48 13" xfId="33264"/>
    <cellStyle name="Normal 2 2 2 2 2 2 48 14" xfId="33265"/>
    <cellStyle name="Normal 2 2 2 2 2 2 48 15" xfId="33266"/>
    <cellStyle name="Normal 2 2 2 2 2 2 48 16" xfId="33267"/>
    <cellStyle name="Normal 2 2 2 2 2 2 48 17" xfId="33268"/>
    <cellStyle name="Normal 2 2 2 2 2 2 48 18" xfId="33269"/>
    <cellStyle name="Normal 2 2 2 2 2 2 48 19" xfId="33270"/>
    <cellStyle name="Normal 2 2 2 2 2 2 48 2" xfId="33271"/>
    <cellStyle name="Normal 2 2 2 2 2 2 48 20" xfId="33272"/>
    <cellStyle name="Normal 2 2 2 2 2 2 48 21" xfId="33273"/>
    <cellStyle name="Normal 2 2 2 2 2 2 48 22" xfId="33274"/>
    <cellStyle name="Normal 2 2 2 2 2 2 48 3" xfId="33275"/>
    <cellStyle name="Normal 2 2 2 2 2 2 48 4" xfId="33276"/>
    <cellStyle name="Normal 2 2 2 2 2 2 48 5" xfId="33277"/>
    <cellStyle name="Normal 2 2 2 2 2 2 48 6" xfId="33278"/>
    <cellStyle name="Normal 2 2 2 2 2 2 48 7" xfId="33279"/>
    <cellStyle name="Normal 2 2 2 2 2 2 48 8" xfId="33280"/>
    <cellStyle name="Normal 2 2 2 2 2 2 48 9" xfId="33281"/>
    <cellStyle name="Normal 2 2 2 2 2 2 49" xfId="33282"/>
    <cellStyle name="Normal 2 2 2 2 2 2 49 10" xfId="33283"/>
    <cellStyle name="Normal 2 2 2 2 2 2 49 11" xfId="33284"/>
    <cellStyle name="Normal 2 2 2 2 2 2 49 12" xfId="33285"/>
    <cellStyle name="Normal 2 2 2 2 2 2 49 13" xfId="33286"/>
    <cellStyle name="Normal 2 2 2 2 2 2 49 14" xfId="33287"/>
    <cellStyle name="Normal 2 2 2 2 2 2 49 15" xfId="33288"/>
    <cellStyle name="Normal 2 2 2 2 2 2 49 16" xfId="33289"/>
    <cellStyle name="Normal 2 2 2 2 2 2 49 17" xfId="33290"/>
    <cellStyle name="Normal 2 2 2 2 2 2 49 18" xfId="33291"/>
    <cellStyle name="Normal 2 2 2 2 2 2 49 19" xfId="33292"/>
    <cellStyle name="Normal 2 2 2 2 2 2 49 2" xfId="33293"/>
    <cellStyle name="Normal 2 2 2 2 2 2 49 20" xfId="33294"/>
    <cellStyle name="Normal 2 2 2 2 2 2 49 21" xfId="33295"/>
    <cellStyle name="Normal 2 2 2 2 2 2 49 22" xfId="33296"/>
    <cellStyle name="Normal 2 2 2 2 2 2 49 3" xfId="33297"/>
    <cellStyle name="Normal 2 2 2 2 2 2 49 4" xfId="33298"/>
    <cellStyle name="Normal 2 2 2 2 2 2 49 5" xfId="33299"/>
    <cellStyle name="Normal 2 2 2 2 2 2 49 6" xfId="33300"/>
    <cellStyle name="Normal 2 2 2 2 2 2 49 7" xfId="33301"/>
    <cellStyle name="Normal 2 2 2 2 2 2 49 8" xfId="33302"/>
    <cellStyle name="Normal 2 2 2 2 2 2 49 9" xfId="33303"/>
    <cellStyle name="Normal 2 2 2 2 2 2 5" xfId="33304"/>
    <cellStyle name="Normal 2 2 2 2 2 2 50" xfId="33305"/>
    <cellStyle name="Normal 2 2 2 2 2 2 50 10" xfId="33306"/>
    <cellStyle name="Normal 2 2 2 2 2 2 50 11" xfId="33307"/>
    <cellStyle name="Normal 2 2 2 2 2 2 50 12" xfId="33308"/>
    <cellStyle name="Normal 2 2 2 2 2 2 50 13" xfId="33309"/>
    <cellStyle name="Normal 2 2 2 2 2 2 50 14" xfId="33310"/>
    <cellStyle name="Normal 2 2 2 2 2 2 50 15" xfId="33311"/>
    <cellStyle name="Normal 2 2 2 2 2 2 50 16" xfId="33312"/>
    <cellStyle name="Normal 2 2 2 2 2 2 50 17" xfId="33313"/>
    <cellStyle name="Normal 2 2 2 2 2 2 50 18" xfId="33314"/>
    <cellStyle name="Normal 2 2 2 2 2 2 50 19" xfId="33315"/>
    <cellStyle name="Normal 2 2 2 2 2 2 50 2" xfId="33316"/>
    <cellStyle name="Normal 2 2 2 2 2 2 50 20" xfId="33317"/>
    <cellStyle name="Normal 2 2 2 2 2 2 50 21" xfId="33318"/>
    <cellStyle name="Normal 2 2 2 2 2 2 50 22" xfId="33319"/>
    <cellStyle name="Normal 2 2 2 2 2 2 50 3" xfId="33320"/>
    <cellStyle name="Normal 2 2 2 2 2 2 50 4" xfId="33321"/>
    <cellStyle name="Normal 2 2 2 2 2 2 50 5" xfId="33322"/>
    <cellStyle name="Normal 2 2 2 2 2 2 50 6" xfId="33323"/>
    <cellStyle name="Normal 2 2 2 2 2 2 50 7" xfId="33324"/>
    <cellStyle name="Normal 2 2 2 2 2 2 50 8" xfId="33325"/>
    <cellStyle name="Normal 2 2 2 2 2 2 50 9" xfId="33326"/>
    <cellStyle name="Normal 2 2 2 2 2 2 51" xfId="33327"/>
    <cellStyle name="Normal 2 2 2 2 2 2 51 10" xfId="33328"/>
    <cellStyle name="Normal 2 2 2 2 2 2 51 11" xfId="33329"/>
    <cellStyle name="Normal 2 2 2 2 2 2 51 12" xfId="33330"/>
    <cellStyle name="Normal 2 2 2 2 2 2 51 13" xfId="33331"/>
    <cellStyle name="Normal 2 2 2 2 2 2 51 14" xfId="33332"/>
    <cellStyle name="Normal 2 2 2 2 2 2 51 15" xfId="33333"/>
    <cellStyle name="Normal 2 2 2 2 2 2 51 16" xfId="33334"/>
    <cellStyle name="Normal 2 2 2 2 2 2 51 17" xfId="33335"/>
    <cellStyle name="Normal 2 2 2 2 2 2 51 18" xfId="33336"/>
    <cellStyle name="Normal 2 2 2 2 2 2 51 19" xfId="33337"/>
    <cellStyle name="Normal 2 2 2 2 2 2 51 2" xfId="33338"/>
    <cellStyle name="Normal 2 2 2 2 2 2 51 20" xfId="33339"/>
    <cellStyle name="Normal 2 2 2 2 2 2 51 21" xfId="33340"/>
    <cellStyle name="Normal 2 2 2 2 2 2 51 22" xfId="33341"/>
    <cellStyle name="Normal 2 2 2 2 2 2 51 3" xfId="33342"/>
    <cellStyle name="Normal 2 2 2 2 2 2 51 4" xfId="33343"/>
    <cellStyle name="Normal 2 2 2 2 2 2 51 5" xfId="33344"/>
    <cellStyle name="Normal 2 2 2 2 2 2 51 6" xfId="33345"/>
    <cellStyle name="Normal 2 2 2 2 2 2 51 7" xfId="33346"/>
    <cellStyle name="Normal 2 2 2 2 2 2 51 8" xfId="33347"/>
    <cellStyle name="Normal 2 2 2 2 2 2 51 9" xfId="33348"/>
    <cellStyle name="Normal 2 2 2 2 2 2 52" xfId="33349"/>
    <cellStyle name="Normal 2 2 2 2 2 2 52 10" xfId="33350"/>
    <cellStyle name="Normal 2 2 2 2 2 2 52 11" xfId="33351"/>
    <cellStyle name="Normal 2 2 2 2 2 2 52 12" xfId="33352"/>
    <cellStyle name="Normal 2 2 2 2 2 2 52 13" xfId="33353"/>
    <cellStyle name="Normal 2 2 2 2 2 2 52 14" xfId="33354"/>
    <cellStyle name="Normal 2 2 2 2 2 2 52 15" xfId="33355"/>
    <cellStyle name="Normal 2 2 2 2 2 2 52 16" xfId="33356"/>
    <cellStyle name="Normal 2 2 2 2 2 2 52 17" xfId="33357"/>
    <cellStyle name="Normal 2 2 2 2 2 2 52 18" xfId="33358"/>
    <cellStyle name="Normal 2 2 2 2 2 2 52 19" xfId="33359"/>
    <cellStyle name="Normal 2 2 2 2 2 2 52 2" xfId="33360"/>
    <cellStyle name="Normal 2 2 2 2 2 2 52 20" xfId="33361"/>
    <cellStyle name="Normal 2 2 2 2 2 2 52 21" xfId="33362"/>
    <cellStyle name="Normal 2 2 2 2 2 2 52 22" xfId="33363"/>
    <cellStyle name="Normal 2 2 2 2 2 2 52 3" xfId="33364"/>
    <cellStyle name="Normal 2 2 2 2 2 2 52 4" xfId="33365"/>
    <cellStyle name="Normal 2 2 2 2 2 2 52 5" xfId="33366"/>
    <cellStyle name="Normal 2 2 2 2 2 2 52 6" xfId="33367"/>
    <cellStyle name="Normal 2 2 2 2 2 2 52 7" xfId="33368"/>
    <cellStyle name="Normal 2 2 2 2 2 2 52 8" xfId="33369"/>
    <cellStyle name="Normal 2 2 2 2 2 2 52 9" xfId="33370"/>
    <cellStyle name="Normal 2 2 2 2 2 2 53" xfId="33371"/>
    <cellStyle name="Normal 2 2 2 2 2 2 53 10" xfId="33372"/>
    <cellStyle name="Normal 2 2 2 2 2 2 53 11" xfId="33373"/>
    <cellStyle name="Normal 2 2 2 2 2 2 53 12" xfId="33374"/>
    <cellStyle name="Normal 2 2 2 2 2 2 53 13" xfId="33375"/>
    <cellStyle name="Normal 2 2 2 2 2 2 53 14" xfId="33376"/>
    <cellStyle name="Normal 2 2 2 2 2 2 53 15" xfId="33377"/>
    <cellStyle name="Normal 2 2 2 2 2 2 53 16" xfId="33378"/>
    <cellStyle name="Normal 2 2 2 2 2 2 53 17" xfId="33379"/>
    <cellStyle name="Normal 2 2 2 2 2 2 53 18" xfId="33380"/>
    <cellStyle name="Normal 2 2 2 2 2 2 53 19" xfId="33381"/>
    <cellStyle name="Normal 2 2 2 2 2 2 53 2" xfId="33382"/>
    <cellStyle name="Normal 2 2 2 2 2 2 53 20" xfId="33383"/>
    <cellStyle name="Normal 2 2 2 2 2 2 53 21" xfId="33384"/>
    <cellStyle name="Normal 2 2 2 2 2 2 53 22" xfId="33385"/>
    <cellStyle name="Normal 2 2 2 2 2 2 53 3" xfId="33386"/>
    <cellStyle name="Normal 2 2 2 2 2 2 53 4" xfId="33387"/>
    <cellStyle name="Normal 2 2 2 2 2 2 53 5" xfId="33388"/>
    <cellStyle name="Normal 2 2 2 2 2 2 53 6" xfId="33389"/>
    <cellStyle name="Normal 2 2 2 2 2 2 53 7" xfId="33390"/>
    <cellStyle name="Normal 2 2 2 2 2 2 53 8" xfId="33391"/>
    <cellStyle name="Normal 2 2 2 2 2 2 53 9" xfId="33392"/>
    <cellStyle name="Normal 2 2 2 2 2 2 54" xfId="33393"/>
    <cellStyle name="Normal 2 2 2 2 2 2 54 10" xfId="33394"/>
    <cellStyle name="Normal 2 2 2 2 2 2 54 11" xfId="33395"/>
    <cellStyle name="Normal 2 2 2 2 2 2 54 12" xfId="33396"/>
    <cellStyle name="Normal 2 2 2 2 2 2 54 13" xfId="33397"/>
    <cellStyle name="Normal 2 2 2 2 2 2 54 14" xfId="33398"/>
    <cellStyle name="Normal 2 2 2 2 2 2 54 15" xfId="33399"/>
    <cellStyle name="Normal 2 2 2 2 2 2 54 16" xfId="33400"/>
    <cellStyle name="Normal 2 2 2 2 2 2 54 17" xfId="33401"/>
    <cellStyle name="Normal 2 2 2 2 2 2 54 18" xfId="33402"/>
    <cellStyle name="Normal 2 2 2 2 2 2 54 19" xfId="33403"/>
    <cellStyle name="Normal 2 2 2 2 2 2 54 2" xfId="33404"/>
    <cellStyle name="Normal 2 2 2 2 2 2 54 20" xfId="33405"/>
    <cellStyle name="Normal 2 2 2 2 2 2 54 21" xfId="33406"/>
    <cellStyle name="Normal 2 2 2 2 2 2 54 22" xfId="33407"/>
    <cellStyle name="Normal 2 2 2 2 2 2 54 3" xfId="33408"/>
    <cellStyle name="Normal 2 2 2 2 2 2 54 4" xfId="33409"/>
    <cellStyle name="Normal 2 2 2 2 2 2 54 5" xfId="33410"/>
    <cellStyle name="Normal 2 2 2 2 2 2 54 6" xfId="33411"/>
    <cellStyle name="Normal 2 2 2 2 2 2 54 7" xfId="33412"/>
    <cellStyle name="Normal 2 2 2 2 2 2 54 8" xfId="33413"/>
    <cellStyle name="Normal 2 2 2 2 2 2 54 9" xfId="33414"/>
    <cellStyle name="Normal 2 2 2 2 2 2 55" xfId="33415"/>
    <cellStyle name="Normal 2 2 2 2 2 2 55 10" xfId="33416"/>
    <cellStyle name="Normal 2 2 2 2 2 2 55 11" xfId="33417"/>
    <cellStyle name="Normal 2 2 2 2 2 2 55 12" xfId="33418"/>
    <cellStyle name="Normal 2 2 2 2 2 2 55 13" xfId="33419"/>
    <cellStyle name="Normal 2 2 2 2 2 2 55 14" xfId="33420"/>
    <cellStyle name="Normal 2 2 2 2 2 2 55 15" xfId="33421"/>
    <cellStyle name="Normal 2 2 2 2 2 2 55 16" xfId="33422"/>
    <cellStyle name="Normal 2 2 2 2 2 2 55 17" xfId="33423"/>
    <cellStyle name="Normal 2 2 2 2 2 2 55 18" xfId="33424"/>
    <cellStyle name="Normal 2 2 2 2 2 2 55 19" xfId="33425"/>
    <cellStyle name="Normal 2 2 2 2 2 2 55 2" xfId="33426"/>
    <cellStyle name="Normal 2 2 2 2 2 2 55 20" xfId="33427"/>
    <cellStyle name="Normal 2 2 2 2 2 2 55 21" xfId="33428"/>
    <cellStyle name="Normal 2 2 2 2 2 2 55 22" xfId="33429"/>
    <cellStyle name="Normal 2 2 2 2 2 2 55 3" xfId="33430"/>
    <cellStyle name="Normal 2 2 2 2 2 2 55 4" xfId="33431"/>
    <cellStyle name="Normal 2 2 2 2 2 2 55 5" xfId="33432"/>
    <cellStyle name="Normal 2 2 2 2 2 2 55 6" xfId="33433"/>
    <cellStyle name="Normal 2 2 2 2 2 2 55 7" xfId="33434"/>
    <cellStyle name="Normal 2 2 2 2 2 2 55 8" xfId="33435"/>
    <cellStyle name="Normal 2 2 2 2 2 2 55 9" xfId="33436"/>
    <cellStyle name="Normal 2 2 2 2 2 2 56" xfId="33437"/>
    <cellStyle name="Normal 2 2 2 2 2 2 56 10" xfId="33438"/>
    <cellStyle name="Normal 2 2 2 2 2 2 56 11" xfId="33439"/>
    <cellStyle name="Normal 2 2 2 2 2 2 56 12" xfId="33440"/>
    <cellStyle name="Normal 2 2 2 2 2 2 56 13" xfId="33441"/>
    <cellStyle name="Normal 2 2 2 2 2 2 56 14" xfId="33442"/>
    <cellStyle name="Normal 2 2 2 2 2 2 56 15" xfId="33443"/>
    <cellStyle name="Normal 2 2 2 2 2 2 56 16" xfId="33444"/>
    <cellStyle name="Normal 2 2 2 2 2 2 56 17" xfId="33445"/>
    <cellStyle name="Normal 2 2 2 2 2 2 56 18" xfId="33446"/>
    <cellStyle name="Normal 2 2 2 2 2 2 56 19" xfId="33447"/>
    <cellStyle name="Normal 2 2 2 2 2 2 56 2" xfId="33448"/>
    <cellStyle name="Normal 2 2 2 2 2 2 56 20" xfId="33449"/>
    <cellStyle name="Normal 2 2 2 2 2 2 56 21" xfId="33450"/>
    <cellStyle name="Normal 2 2 2 2 2 2 56 22" xfId="33451"/>
    <cellStyle name="Normal 2 2 2 2 2 2 56 3" xfId="33452"/>
    <cellStyle name="Normal 2 2 2 2 2 2 56 4" xfId="33453"/>
    <cellStyle name="Normal 2 2 2 2 2 2 56 5" xfId="33454"/>
    <cellStyle name="Normal 2 2 2 2 2 2 56 6" xfId="33455"/>
    <cellStyle name="Normal 2 2 2 2 2 2 56 7" xfId="33456"/>
    <cellStyle name="Normal 2 2 2 2 2 2 56 8" xfId="33457"/>
    <cellStyle name="Normal 2 2 2 2 2 2 56 9" xfId="33458"/>
    <cellStyle name="Normal 2 2 2 2 2 2 57" xfId="33459"/>
    <cellStyle name="Normal 2 2 2 2 2 2 57 10" xfId="33460"/>
    <cellStyle name="Normal 2 2 2 2 2 2 57 11" xfId="33461"/>
    <cellStyle name="Normal 2 2 2 2 2 2 57 12" xfId="33462"/>
    <cellStyle name="Normal 2 2 2 2 2 2 57 13" xfId="33463"/>
    <cellStyle name="Normal 2 2 2 2 2 2 57 14" xfId="33464"/>
    <cellStyle name="Normal 2 2 2 2 2 2 57 15" xfId="33465"/>
    <cellStyle name="Normal 2 2 2 2 2 2 57 16" xfId="33466"/>
    <cellStyle name="Normal 2 2 2 2 2 2 57 17" xfId="33467"/>
    <cellStyle name="Normal 2 2 2 2 2 2 57 18" xfId="33468"/>
    <cellStyle name="Normal 2 2 2 2 2 2 57 19" xfId="33469"/>
    <cellStyle name="Normal 2 2 2 2 2 2 57 2" xfId="33470"/>
    <cellStyle name="Normal 2 2 2 2 2 2 57 20" xfId="33471"/>
    <cellStyle name="Normal 2 2 2 2 2 2 57 21" xfId="33472"/>
    <cellStyle name="Normal 2 2 2 2 2 2 57 22" xfId="33473"/>
    <cellStyle name="Normal 2 2 2 2 2 2 57 3" xfId="33474"/>
    <cellStyle name="Normal 2 2 2 2 2 2 57 4" xfId="33475"/>
    <cellStyle name="Normal 2 2 2 2 2 2 57 5" xfId="33476"/>
    <cellStyle name="Normal 2 2 2 2 2 2 57 6" xfId="33477"/>
    <cellStyle name="Normal 2 2 2 2 2 2 57 7" xfId="33478"/>
    <cellStyle name="Normal 2 2 2 2 2 2 57 8" xfId="33479"/>
    <cellStyle name="Normal 2 2 2 2 2 2 57 9" xfId="33480"/>
    <cellStyle name="Normal 2 2 2 2 2 2 58" xfId="33481"/>
    <cellStyle name="Normal 2 2 2 2 2 2 58 10" xfId="33482"/>
    <cellStyle name="Normal 2 2 2 2 2 2 58 11" xfId="33483"/>
    <cellStyle name="Normal 2 2 2 2 2 2 58 12" xfId="33484"/>
    <cellStyle name="Normal 2 2 2 2 2 2 58 13" xfId="33485"/>
    <cellStyle name="Normal 2 2 2 2 2 2 58 14" xfId="33486"/>
    <cellStyle name="Normal 2 2 2 2 2 2 58 15" xfId="33487"/>
    <cellStyle name="Normal 2 2 2 2 2 2 58 16" xfId="33488"/>
    <cellStyle name="Normal 2 2 2 2 2 2 58 17" xfId="33489"/>
    <cellStyle name="Normal 2 2 2 2 2 2 58 18" xfId="33490"/>
    <cellStyle name="Normal 2 2 2 2 2 2 58 19" xfId="33491"/>
    <cellStyle name="Normal 2 2 2 2 2 2 58 2" xfId="33492"/>
    <cellStyle name="Normal 2 2 2 2 2 2 58 20" xfId="33493"/>
    <cellStyle name="Normal 2 2 2 2 2 2 58 21" xfId="33494"/>
    <cellStyle name="Normal 2 2 2 2 2 2 58 22" xfId="33495"/>
    <cellStyle name="Normal 2 2 2 2 2 2 58 3" xfId="33496"/>
    <cellStyle name="Normal 2 2 2 2 2 2 58 4" xfId="33497"/>
    <cellStyle name="Normal 2 2 2 2 2 2 58 5" xfId="33498"/>
    <cellStyle name="Normal 2 2 2 2 2 2 58 6" xfId="33499"/>
    <cellStyle name="Normal 2 2 2 2 2 2 58 7" xfId="33500"/>
    <cellStyle name="Normal 2 2 2 2 2 2 58 8" xfId="33501"/>
    <cellStyle name="Normal 2 2 2 2 2 2 58 9" xfId="33502"/>
    <cellStyle name="Normal 2 2 2 2 2 2 59" xfId="33503"/>
    <cellStyle name="Normal 2 2 2 2 2 2 59 10" xfId="33504"/>
    <cellStyle name="Normal 2 2 2 2 2 2 59 11" xfId="33505"/>
    <cellStyle name="Normal 2 2 2 2 2 2 59 12" xfId="33506"/>
    <cellStyle name="Normal 2 2 2 2 2 2 59 13" xfId="33507"/>
    <cellStyle name="Normal 2 2 2 2 2 2 59 14" xfId="33508"/>
    <cellStyle name="Normal 2 2 2 2 2 2 59 15" xfId="33509"/>
    <cellStyle name="Normal 2 2 2 2 2 2 59 16" xfId="33510"/>
    <cellStyle name="Normal 2 2 2 2 2 2 59 17" xfId="33511"/>
    <cellStyle name="Normal 2 2 2 2 2 2 59 18" xfId="33512"/>
    <cellStyle name="Normal 2 2 2 2 2 2 59 19" xfId="33513"/>
    <cellStyle name="Normal 2 2 2 2 2 2 59 2" xfId="33514"/>
    <cellStyle name="Normal 2 2 2 2 2 2 59 20" xfId="33515"/>
    <cellStyle name="Normal 2 2 2 2 2 2 59 21" xfId="33516"/>
    <cellStyle name="Normal 2 2 2 2 2 2 59 22" xfId="33517"/>
    <cellStyle name="Normal 2 2 2 2 2 2 59 3" xfId="33518"/>
    <cellStyle name="Normal 2 2 2 2 2 2 59 4" xfId="33519"/>
    <cellStyle name="Normal 2 2 2 2 2 2 59 5" xfId="33520"/>
    <cellStyle name="Normal 2 2 2 2 2 2 59 6" xfId="33521"/>
    <cellStyle name="Normal 2 2 2 2 2 2 59 7" xfId="33522"/>
    <cellStyle name="Normal 2 2 2 2 2 2 59 8" xfId="33523"/>
    <cellStyle name="Normal 2 2 2 2 2 2 59 9" xfId="33524"/>
    <cellStyle name="Normal 2 2 2 2 2 2 6" xfId="33525"/>
    <cellStyle name="Normal 2 2 2 2 2 2 60" xfId="33526"/>
    <cellStyle name="Normal 2 2 2 2 2 2 60 10" xfId="33527"/>
    <cellStyle name="Normal 2 2 2 2 2 2 60 11" xfId="33528"/>
    <cellStyle name="Normal 2 2 2 2 2 2 60 12" xfId="33529"/>
    <cellStyle name="Normal 2 2 2 2 2 2 60 13" xfId="33530"/>
    <cellStyle name="Normal 2 2 2 2 2 2 60 14" xfId="33531"/>
    <cellStyle name="Normal 2 2 2 2 2 2 60 15" xfId="33532"/>
    <cellStyle name="Normal 2 2 2 2 2 2 60 16" xfId="33533"/>
    <cellStyle name="Normal 2 2 2 2 2 2 60 17" xfId="33534"/>
    <cellStyle name="Normal 2 2 2 2 2 2 60 18" xfId="33535"/>
    <cellStyle name="Normal 2 2 2 2 2 2 60 19" xfId="33536"/>
    <cellStyle name="Normal 2 2 2 2 2 2 60 2" xfId="33537"/>
    <cellStyle name="Normal 2 2 2 2 2 2 60 20" xfId="33538"/>
    <cellStyle name="Normal 2 2 2 2 2 2 60 21" xfId="33539"/>
    <cellStyle name="Normal 2 2 2 2 2 2 60 22" xfId="33540"/>
    <cellStyle name="Normal 2 2 2 2 2 2 60 3" xfId="33541"/>
    <cellStyle name="Normal 2 2 2 2 2 2 60 4" xfId="33542"/>
    <cellStyle name="Normal 2 2 2 2 2 2 60 5" xfId="33543"/>
    <cellStyle name="Normal 2 2 2 2 2 2 60 6" xfId="33544"/>
    <cellStyle name="Normal 2 2 2 2 2 2 60 7" xfId="33545"/>
    <cellStyle name="Normal 2 2 2 2 2 2 60 8" xfId="33546"/>
    <cellStyle name="Normal 2 2 2 2 2 2 60 9" xfId="33547"/>
    <cellStyle name="Normal 2 2 2 2 2 2 61" xfId="33548"/>
    <cellStyle name="Normal 2 2 2 2 2 2 61 10" xfId="33549"/>
    <cellStyle name="Normal 2 2 2 2 2 2 61 11" xfId="33550"/>
    <cellStyle name="Normal 2 2 2 2 2 2 61 12" xfId="33551"/>
    <cellStyle name="Normal 2 2 2 2 2 2 61 13" xfId="33552"/>
    <cellStyle name="Normal 2 2 2 2 2 2 61 14" xfId="33553"/>
    <cellStyle name="Normal 2 2 2 2 2 2 61 15" xfId="33554"/>
    <cellStyle name="Normal 2 2 2 2 2 2 61 16" xfId="33555"/>
    <cellStyle name="Normal 2 2 2 2 2 2 61 17" xfId="33556"/>
    <cellStyle name="Normal 2 2 2 2 2 2 61 18" xfId="33557"/>
    <cellStyle name="Normal 2 2 2 2 2 2 61 19" xfId="33558"/>
    <cellStyle name="Normal 2 2 2 2 2 2 61 2" xfId="33559"/>
    <cellStyle name="Normal 2 2 2 2 2 2 61 20" xfId="33560"/>
    <cellStyle name="Normal 2 2 2 2 2 2 61 21" xfId="33561"/>
    <cellStyle name="Normal 2 2 2 2 2 2 61 22" xfId="33562"/>
    <cellStyle name="Normal 2 2 2 2 2 2 61 3" xfId="33563"/>
    <cellStyle name="Normal 2 2 2 2 2 2 61 4" xfId="33564"/>
    <cellStyle name="Normal 2 2 2 2 2 2 61 5" xfId="33565"/>
    <cellStyle name="Normal 2 2 2 2 2 2 61 6" xfId="33566"/>
    <cellStyle name="Normal 2 2 2 2 2 2 61 7" xfId="33567"/>
    <cellStyle name="Normal 2 2 2 2 2 2 61 8" xfId="33568"/>
    <cellStyle name="Normal 2 2 2 2 2 2 61 9" xfId="33569"/>
    <cellStyle name="Normal 2 2 2 2 2 2 62" xfId="33570"/>
    <cellStyle name="Normal 2 2 2 2 2 2 62 10" xfId="33571"/>
    <cellStyle name="Normal 2 2 2 2 2 2 62 11" xfId="33572"/>
    <cellStyle name="Normal 2 2 2 2 2 2 62 12" xfId="33573"/>
    <cellStyle name="Normal 2 2 2 2 2 2 62 13" xfId="33574"/>
    <cellStyle name="Normal 2 2 2 2 2 2 62 14" xfId="33575"/>
    <cellStyle name="Normal 2 2 2 2 2 2 62 15" xfId="33576"/>
    <cellStyle name="Normal 2 2 2 2 2 2 62 16" xfId="33577"/>
    <cellStyle name="Normal 2 2 2 2 2 2 62 17" xfId="33578"/>
    <cellStyle name="Normal 2 2 2 2 2 2 62 18" xfId="33579"/>
    <cellStyle name="Normal 2 2 2 2 2 2 62 19" xfId="33580"/>
    <cellStyle name="Normal 2 2 2 2 2 2 62 2" xfId="33581"/>
    <cellStyle name="Normal 2 2 2 2 2 2 62 20" xfId="33582"/>
    <cellStyle name="Normal 2 2 2 2 2 2 62 21" xfId="33583"/>
    <cellStyle name="Normal 2 2 2 2 2 2 62 22" xfId="33584"/>
    <cellStyle name="Normal 2 2 2 2 2 2 62 3" xfId="33585"/>
    <cellStyle name="Normal 2 2 2 2 2 2 62 4" xfId="33586"/>
    <cellStyle name="Normal 2 2 2 2 2 2 62 5" xfId="33587"/>
    <cellStyle name="Normal 2 2 2 2 2 2 62 6" xfId="33588"/>
    <cellStyle name="Normal 2 2 2 2 2 2 62 7" xfId="33589"/>
    <cellStyle name="Normal 2 2 2 2 2 2 62 8" xfId="33590"/>
    <cellStyle name="Normal 2 2 2 2 2 2 62 9" xfId="33591"/>
    <cellStyle name="Normal 2 2 2 2 2 2 63" xfId="33592"/>
    <cellStyle name="Normal 2 2 2 2 2 2 63 10" xfId="33593"/>
    <cellStyle name="Normal 2 2 2 2 2 2 63 11" xfId="33594"/>
    <cellStyle name="Normal 2 2 2 2 2 2 63 12" xfId="33595"/>
    <cellStyle name="Normal 2 2 2 2 2 2 63 13" xfId="33596"/>
    <cellStyle name="Normal 2 2 2 2 2 2 63 14" xfId="33597"/>
    <cellStyle name="Normal 2 2 2 2 2 2 63 15" xfId="33598"/>
    <cellStyle name="Normal 2 2 2 2 2 2 63 16" xfId="33599"/>
    <cellStyle name="Normal 2 2 2 2 2 2 63 17" xfId="33600"/>
    <cellStyle name="Normal 2 2 2 2 2 2 63 18" xfId="33601"/>
    <cellStyle name="Normal 2 2 2 2 2 2 63 19" xfId="33602"/>
    <cellStyle name="Normal 2 2 2 2 2 2 63 2" xfId="33603"/>
    <cellStyle name="Normal 2 2 2 2 2 2 63 20" xfId="33604"/>
    <cellStyle name="Normal 2 2 2 2 2 2 63 21" xfId="33605"/>
    <cellStyle name="Normal 2 2 2 2 2 2 63 22" xfId="33606"/>
    <cellStyle name="Normal 2 2 2 2 2 2 63 3" xfId="33607"/>
    <cellStyle name="Normal 2 2 2 2 2 2 63 4" xfId="33608"/>
    <cellStyle name="Normal 2 2 2 2 2 2 63 5" xfId="33609"/>
    <cellStyle name="Normal 2 2 2 2 2 2 63 6" xfId="33610"/>
    <cellStyle name="Normal 2 2 2 2 2 2 63 7" xfId="33611"/>
    <cellStyle name="Normal 2 2 2 2 2 2 63 8" xfId="33612"/>
    <cellStyle name="Normal 2 2 2 2 2 2 63 9" xfId="33613"/>
    <cellStyle name="Normal 2 2 2 2 2 2 64" xfId="33614"/>
    <cellStyle name="Normal 2 2 2 2 2 2 64 10" xfId="33615"/>
    <cellStyle name="Normal 2 2 2 2 2 2 64 11" xfId="33616"/>
    <cellStyle name="Normal 2 2 2 2 2 2 64 12" xfId="33617"/>
    <cellStyle name="Normal 2 2 2 2 2 2 64 13" xfId="33618"/>
    <cellStyle name="Normal 2 2 2 2 2 2 64 14" xfId="33619"/>
    <cellStyle name="Normal 2 2 2 2 2 2 64 15" xfId="33620"/>
    <cellStyle name="Normal 2 2 2 2 2 2 64 16" xfId="33621"/>
    <cellStyle name="Normal 2 2 2 2 2 2 64 17" xfId="33622"/>
    <cellStyle name="Normal 2 2 2 2 2 2 64 18" xfId="33623"/>
    <cellStyle name="Normal 2 2 2 2 2 2 64 19" xfId="33624"/>
    <cellStyle name="Normal 2 2 2 2 2 2 64 2" xfId="33625"/>
    <cellStyle name="Normal 2 2 2 2 2 2 64 20" xfId="33626"/>
    <cellStyle name="Normal 2 2 2 2 2 2 64 21" xfId="33627"/>
    <cellStyle name="Normal 2 2 2 2 2 2 64 22" xfId="33628"/>
    <cellStyle name="Normal 2 2 2 2 2 2 64 3" xfId="33629"/>
    <cellStyle name="Normal 2 2 2 2 2 2 64 4" xfId="33630"/>
    <cellStyle name="Normal 2 2 2 2 2 2 64 5" xfId="33631"/>
    <cellStyle name="Normal 2 2 2 2 2 2 64 6" xfId="33632"/>
    <cellStyle name="Normal 2 2 2 2 2 2 64 7" xfId="33633"/>
    <cellStyle name="Normal 2 2 2 2 2 2 64 8" xfId="33634"/>
    <cellStyle name="Normal 2 2 2 2 2 2 64 9" xfId="33635"/>
    <cellStyle name="Normal 2 2 2 2 2 2 65" xfId="33636"/>
    <cellStyle name="Normal 2 2 2 2 2 2 65 10" xfId="33637"/>
    <cellStyle name="Normal 2 2 2 2 2 2 65 11" xfId="33638"/>
    <cellStyle name="Normal 2 2 2 2 2 2 65 12" xfId="33639"/>
    <cellStyle name="Normal 2 2 2 2 2 2 65 13" xfId="33640"/>
    <cellStyle name="Normal 2 2 2 2 2 2 65 14" xfId="33641"/>
    <cellStyle name="Normal 2 2 2 2 2 2 65 15" xfId="33642"/>
    <cellStyle name="Normal 2 2 2 2 2 2 65 16" xfId="33643"/>
    <cellStyle name="Normal 2 2 2 2 2 2 65 17" xfId="33644"/>
    <cellStyle name="Normal 2 2 2 2 2 2 65 18" xfId="33645"/>
    <cellStyle name="Normal 2 2 2 2 2 2 65 19" xfId="33646"/>
    <cellStyle name="Normal 2 2 2 2 2 2 65 2" xfId="33647"/>
    <cellStyle name="Normal 2 2 2 2 2 2 65 20" xfId="33648"/>
    <cellStyle name="Normal 2 2 2 2 2 2 65 21" xfId="33649"/>
    <cellStyle name="Normal 2 2 2 2 2 2 65 22" xfId="33650"/>
    <cellStyle name="Normal 2 2 2 2 2 2 65 3" xfId="33651"/>
    <cellStyle name="Normal 2 2 2 2 2 2 65 4" xfId="33652"/>
    <cellStyle name="Normal 2 2 2 2 2 2 65 5" xfId="33653"/>
    <cellStyle name="Normal 2 2 2 2 2 2 65 6" xfId="33654"/>
    <cellStyle name="Normal 2 2 2 2 2 2 65 7" xfId="33655"/>
    <cellStyle name="Normal 2 2 2 2 2 2 65 8" xfId="33656"/>
    <cellStyle name="Normal 2 2 2 2 2 2 65 9" xfId="33657"/>
    <cellStyle name="Normal 2 2 2 2 2 2 66" xfId="33658"/>
    <cellStyle name="Normal 2 2 2 2 2 2 66 10" xfId="33659"/>
    <cellStyle name="Normal 2 2 2 2 2 2 66 11" xfId="33660"/>
    <cellStyle name="Normal 2 2 2 2 2 2 66 12" xfId="33661"/>
    <cellStyle name="Normal 2 2 2 2 2 2 66 13" xfId="33662"/>
    <cellStyle name="Normal 2 2 2 2 2 2 66 14" xfId="33663"/>
    <cellStyle name="Normal 2 2 2 2 2 2 66 15" xfId="33664"/>
    <cellStyle name="Normal 2 2 2 2 2 2 66 16" xfId="33665"/>
    <cellStyle name="Normal 2 2 2 2 2 2 66 17" xfId="33666"/>
    <cellStyle name="Normal 2 2 2 2 2 2 66 18" xfId="33667"/>
    <cellStyle name="Normal 2 2 2 2 2 2 66 19" xfId="33668"/>
    <cellStyle name="Normal 2 2 2 2 2 2 66 2" xfId="33669"/>
    <cellStyle name="Normal 2 2 2 2 2 2 66 20" xfId="33670"/>
    <cellStyle name="Normal 2 2 2 2 2 2 66 21" xfId="33671"/>
    <cellStyle name="Normal 2 2 2 2 2 2 66 22" xfId="33672"/>
    <cellStyle name="Normal 2 2 2 2 2 2 66 3" xfId="33673"/>
    <cellStyle name="Normal 2 2 2 2 2 2 66 4" xfId="33674"/>
    <cellStyle name="Normal 2 2 2 2 2 2 66 5" xfId="33675"/>
    <cellStyle name="Normal 2 2 2 2 2 2 66 6" xfId="33676"/>
    <cellStyle name="Normal 2 2 2 2 2 2 66 7" xfId="33677"/>
    <cellStyle name="Normal 2 2 2 2 2 2 66 8" xfId="33678"/>
    <cellStyle name="Normal 2 2 2 2 2 2 66 9" xfId="33679"/>
    <cellStyle name="Normal 2 2 2 2 2 2 67" xfId="33680"/>
    <cellStyle name="Normal 2 2 2 2 2 2 67 10" xfId="33681"/>
    <cellStyle name="Normal 2 2 2 2 2 2 67 11" xfId="33682"/>
    <cellStyle name="Normal 2 2 2 2 2 2 67 12" xfId="33683"/>
    <cellStyle name="Normal 2 2 2 2 2 2 67 13" xfId="33684"/>
    <cellStyle name="Normal 2 2 2 2 2 2 67 14" xfId="33685"/>
    <cellStyle name="Normal 2 2 2 2 2 2 67 15" xfId="33686"/>
    <cellStyle name="Normal 2 2 2 2 2 2 67 16" xfId="33687"/>
    <cellStyle name="Normal 2 2 2 2 2 2 67 17" xfId="33688"/>
    <cellStyle name="Normal 2 2 2 2 2 2 67 18" xfId="33689"/>
    <cellStyle name="Normal 2 2 2 2 2 2 67 19" xfId="33690"/>
    <cellStyle name="Normal 2 2 2 2 2 2 67 2" xfId="33691"/>
    <cellStyle name="Normal 2 2 2 2 2 2 67 20" xfId="33692"/>
    <cellStyle name="Normal 2 2 2 2 2 2 67 21" xfId="33693"/>
    <cellStyle name="Normal 2 2 2 2 2 2 67 22" xfId="33694"/>
    <cellStyle name="Normal 2 2 2 2 2 2 67 3" xfId="33695"/>
    <cellStyle name="Normal 2 2 2 2 2 2 67 4" xfId="33696"/>
    <cellStyle name="Normal 2 2 2 2 2 2 67 5" xfId="33697"/>
    <cellStyle name="Normal 2 2 2 2 2 2 67 6" xfId="33698"/>
    <cellStyle name="Normal 2 2 2 2 2 2 67 7" xfId="33699"/>
    <cellStyle name="Normal 2 2 2 2 2 2 67 8" xfId="33700"/>
    <cellStyle name="Normal 2 2 2 2 2 2 67 9" xfId="33701"/>
    <cellStyle name="Normal 2 2 2 2 2 2 68" xfId="33702"/>
    <cellStyle name="Normal 2 2 2 2 2 2 68 10" xfId="33703"/>
    <cellStyle name="Normal 2 2 2 2 2 2 68 11" xfId="33704"/>
    <cellStyle name="Normal 2 2 2 2 2 2 68 12" xfId="33705"/>
    <cellStyle name="Normal 2 2 2 2 2 2 68 13" xfId="33706"/>
    <cellStyle name="Normal 2 2 2 2 2 2 68 14" xfId="33707"/>
    <cellStyle name="Normal 2 2 2 2 2 2 68 15" xfId="33708"/>
    <cellStyle name="Normal 2 2 2 2 2 2 68 16" xfId="33709"/>
    <cellStyle name="Normal 2 2 2 2 2 2 68 17" xfId="33710"/>
    <cellStyle name="Normal 2 2 2 2 2 2 68 18" xfId="33711"/>
    <cellStyle name="Normal 2 2 2 2 2 2 68 19" xfId="33712"/>
    <cellStyle name="Normal 2 2 2 2 2 2 68 2" xfId="33713"/>
    <cellStyle name="Normal 2 2 2 2 2 2 68 20" xfId="33714"/>
    <cellStyle name="Normal 2 2 2 2 2 2 68 21" xfId="33715"/>
    <cellStyle name="Normal 2 2 2 2 2 2 68 22" xfId="33716"/>
    <cellStyle name="Normal 2 2 2 2 2 2 68 3" xfId="33717"/>
    <cellStyle name="Normal 2 2 2 2 2 2 68 4" xfId="33718"/>
    <cellStyle name="Normal 2 2 2 2 2 2 68 5" xfId="33719"/>
    <cellStyle name="Normal 2 2 2 2 2 2 68 6" xfId="33720"/>
    <cellStyle name="Normal 2 2 2 2 2 2 68 7" xfId="33721"/>
    <cellStyle name="Normal 2 2 2 2 2 2 68 8" xfId="33722"/>
    <cellStyle name="Normal 2 2 2 2 2 2 68 9" xfId="33723"/>
    <cellStyle name="Normal 2 2 2 2 2 2 69" xfId="33724"/>
    <cellStyle name="Normal 2 2 2 2 2 2 69 10" xfId="33725"/>
    <cellStyle name="Normal 2 2 2 2 2 2 69 11" xfId="33726"/>
    <cellStyle name="Normal 2 2 2 2 2 2 69 12" xfId="33727"/>
    <cellStyle name="Normal 2 2 2 2 2 2 69 13" xfId="33728"/>
    <cellStyle name="Normal 2 2 2 2 2 2 69 14" xfId="33729"/>
    <cellStyle name="Normal 2 2 2 2 2 2 69 15" xfId="33730"/>
    <cellStyle name="Normal 2 2 2 2 2 2 69 16" xfId="33731"/>
    <cellStyle name="Normal 2 2 2 2 2 2 69 17" xfId="33732"/>
    <cellStyle name="Normal 2 2 2 2 2 2 69 18" xfId="33733"/>
    <cellStyle name="Normal 2 2 2 2 2 2 69 19" xfId="33734"/>
    <cellStyle name="Normal 2 2 2 2 2 2 69 2" xfId="33735"/>
    <cellStyle name="Normal 2 2 2 2 2 2 69 20" xfId="33736"/>
    <cellStyle name="Normal 2 2 2 2 2 2 69 21" xfId="33737"/>
    <cellStyle name="Normal 2 2 2 2 2 2 69 22" xfId="33738"/>
    <cellStyle name="Normal 2 2 2 2 2 2 69 3" xfId="33739"/>
    <cellStyle name="Normal 2 2 2 2 2 2 69 4" xfId="33740"/>
    <cellStyle name="Normal 2 2 2 2 2 2 69 5" xfId="33741"/>
    <cellStyle name="Normal 2 2 2 2 2 2 69 6" xfId="33742"/>
    <cellStyle name="Normal 2 2 2 2 2 2 69 7" xfId="33743"/>
    <cellStyle name="Normal 2 2 2 2 2 2 69 8" xfId="33744"/>
    <cellStyle name="Normal 2 2 2 2 2 2 69 9" xfId="33745"/>
    <cellStyle name="Normal 2 2 2 2 2 2 7" xfId="33746"/>
    <cellStyle name="Normal 2 2 2 2 2 2 7 10" xfId="33747"/>
    <cellStyle name="Normal 2 2 2 2 2 2 7 11" xfId="33748"/>
    <cellStyle name="Normal 2 2 2 2 2 2 7 2" xfId="33749"/>
    <cellStyle name="Normal 2 2 2 2 2 2 7 2 10" xfId="33750"/>
    <cellStyle name="Normal 2 2 2 2 2 2 7 2 10 10" xfId="33751"/>
    <cellStyle name="Normal 2 2 2 2 2 2 7 2 10 11" xfId="33752"/>
    <cellStyle name="Normal 2 2 2 2 2 2 7 2 10 12" xfId="33753"/>
    <cellStyle name="Normal 2 2 2 2 2 2 7 2 10 13" xfId="33754"/>
    <cellStyle name="Normal 2 2 2 2 2 2 7 2 10 14" xfId="33755"/>
    <cellStyle name="Normal 2 2 2 2 2 2 7 2 10 15" xfId="33756"/>
    <cellStyle name="Normal 2 2 2 2 2 2 7 2 10 16" xfId="33757"/>
    <cellStyle name="Normal 2 2 2 2 2 2 7 2 10 17" xfId="33758"/>
    <cellStyle name="Normal 2 2 2 2 2 2 7 2 10 18" xfId="33759"/>
    <cellStyle name="Normal 2 2 2 2 2 2 7 2 10 19" xfId="33760"/>
    <cellStyle name="Normal 2 2 2 2 2 2 7 2 10 2" xfId="33761"/>
    <cellStyle name="Normal 2 2 2 2 2 2 7 2 10 20" xfId="33762"/>
    <cellStyle name="Normal 2 2 2 2 2 2 7 2 10 21" xfId="33763"/>
    <cellStyle name="Normal 2 2 2 2 2 2 7 2 10 22" xfId="33764"/>
    <cellStyle name="Normal 2 2 2 2 2 2 7 2 10 3" xfId="33765"/>
    <cellStyle name="Normal 2 2 2 2 2 2 7 2 10 4" xfId="33766"/>
    <cellStyle name="Normal 2 2 2 2 2 2 7 2 10 5" xfId="33767"/>
    <cellStyle name="Normal 2 2 2 2 2 2 7 2 10 6" xfId="33768"/>
    <cellStyle name="Normal 2 2 2 2 2 2 7 2 10 7" xfId="33769"/>
    <cellStyle name="Normal 2 2 2 2 2 2 7 2 10 8" xfId="33770"/>
    <cellStyle name="Normal 2 2 2 2 2 2 7 2 10 9" xfId="33771"/>
    <cellStyle name="Normal 2 2 2 2 2 2 7 2 11" xfId="33772"/>
    <cellStyle name="Normal 2 2 2 2 2 2 7 2 11 10" xfId="33773"/>
    <cellStyle name="Normal 2 2 2 2 2 2 7 2 11 11" xfId="33774"/>
    <cellStyle name="Normal 2 2 2 2 2 2 7 2 11 12" xfId="33775"/>
    <cellStyle name="Normal 2 2 2 2 2 2 7 2 11 13" xfId="33776"/>
    <cellStyle name="Normal 2 2 2 2 2 2 7 2 11 14" xfId="33777"/>
    <cellStyle name="Normal 2 2 2 2 2 2 7 2 11 15" xfId="33778"/>
    <cellStyle name="Normal 2 2 2 2 2 2 7 2 11 16" xfId="33779"/>
    <cellStyle name="Normal 2 2 2 2 2 2 7 2 11 17" xfId="33780"/>
    <cellStyle name="Normal 2 2 2 2 2 2 7 2 11 18" xfId="33781"/>
    <cellStyle name="Normal 2 2 2 2 2 2 7 2 11 19" xfId="33782"/>
    <cellStyle name="Normal 2 2 2 2 2 2 7 2 11 2" xfId="33783"/>
    <cellStyle name="Normal 2 2 2 2 2 2 7 2 11 20" xfId="33784"/>
    <cellStyle name="Normal 2 2 2 2 2 2 7 2 11 21" xfId="33785"/>
    <cellStyle name="Normal 2 2 2 2 2 2 7 2 11 22" xfId="33786"/>
    <cellStyle name="Normal 2 2 2 2 2 2 7 2 11 3" xfId="33787"/>
    <cellStyle name="Normal 2 2 2 2 2 2 7 2 11 4" xfId="33788"/>
    <cellStyle name="Normal 2 2 2 2 2 2 7 2 11 5" xfId="33789"/>
    <cellStyle name="Normal 2 2 2 2 2 2 7 2 11 6" xfId="33790"/>
    <cellStyle name="Normal 2 2 2 2 2 2 7 2 11 7" xfId="33791"/>
    <cellStyle name="Normal 2 2 2 2 2 2 7 2 11 8" xfId="33792"/>
    <cellStyle name="Normal 2 2 2 2 2 2 7 2 11 9" xfId="33793"/>
    <cellStyle name="Normal 2 2 2 2 2 2 7 2 12" xfId="33794"/>
    <cellStyle name="Normal 2 2 2 2 2 2 7 2 13" xfId="33795"/>
    <cellStyle name="Normal 2 2 2 2 2 2 7 2 14" xfId="33796"/>
    <cellStyle name="Normal 2 2 2 2 2 2 7 2 15" xfId="33797"/>
    <cellStyle name="Normal 2 2 2 2 2 2 7 2 16" xfId="33798"/>
    <cellStyle name="Normal 2 2 2 2 2 2 7 2 17" xfId="33799"/>
    <cellStyle name="Normal 2 2 2 2 2 2 7 2 18" xfId="33800"/>
    <cellStyle name="Normal 2 2 2 2 2 2 7 2 19" xfId="33801"/>
    <cellStyle name="Normal 2 2 2 2 2 2 7 2 2" xfId="33802"/>
    <cellStyle name="Normal 2 2 2 2 2 2 7 2 2 2" xfId="33803"/>
    <cellStyle name="Normal 2 2 2 2 2 2 7 2 2 2 10" xfId="33804"/>
    <cellStyle name="Normal 2 2 2 2 2 2 7 2 2 2 11" xfId="33805"/>
    <cellStyle name="Normal 2 2 2 2 2 2 7 2 2 2 12" xfId="33806"/>
    <cellStyle name="Normal 2 2 2 2 2 2 7 2 2 2 13" xfId="33807"/>
    <cellStyle name="Normal 2 2 2 2 2 2 7 2 2 2 14" xfId="33808"/>
    <cellStyle name="Normal 2 2 2 2 2 2 7 2 2 2 15" xfId="33809"/>
    <cellStyle name="Normal 2 2 2 2 2 2 7 2 2 2 16" xfId="33810"/>
    <cellStyle name="Normal 2 2 2 2 2 2 7 2 2 2 17" xfId="33811"/>
    <cellStyle name="Normal 2 2 2 2 2 2 7 2 2 2 18" xfId="33812"/>
    <cellStyle name="Normal 2 2 2 2 2 2 7 2 2 2 19" xfId="33813"/>
    <cellStyle name="Normal 2 2 2 2 2 2 7 2 2 2 2" xfId="33814"/>
    <cellStyle name="Normal 2 2 2 2 2 2 7 2 2 2 20" xfId="33815"/>
    <cellStyle name="Normal 2 2 2 2 2 2 7 2 2 2 21" xfId="33816"/>
    <cellStyle name="Normal 2 2 2 2 2 2 7 2 2 2 22" xfId="33817"/>
    <cellStyle name="Normal 2 2 2 2 2 2 7 2 2 2 3" xfId="33818"/>
    <cellStyle name="Normal 2 2 2 2 2 2 7 2 2 2 4" xfId="33819"/>
    <cellStyle name="Normal 2 2 2 2 2 2 7 2 2 2 5" xfId="33820"/>
    <cellStyle name="Normal 2 2 2 2 2 2 7 2 2 2 6" xfId="33821"/>
    <cellStyle name="Normal 2 2 2 2 2 2 7 2 2 2 7" xfId="33822"/>
    <cellStyle name="Normal 2 2 2 2 2 2 7 2 2 2 8" xfId="33823"/>
    <cellStyle name="Normal 2 2 2 2 2 2 7 2 2 2 9" xfId="33824"/>
    <cellStyle name="Normal 2 2 2 2 2 2 7 2 20" xfId="33825"/>
    <cellStyle name="Normal 2 2 2 2 2 2 7 2 21" xfId="33826"/>
    <cellStyle name="Normal 2 2 2 2 2 2 7 2 22" xfId="33827"/>
    <cellStyle name="Normal 2 2 2 2 2 2 7 2 23" xfId="33828"/>
    <cellStyle name="Normal 2 2 2 2 2 2 7 2 24" xfId="33829"/>
    <cellStyle name="Normal 2 2 2 2 2 2 7 2 25" xfId="33830"/>
    <cellStyle name="Normal 2 2 2 2 2 2 7 2 26" xfId="33831"/>
    <cellStyle name="Normal 2 2 2 2 2 2 7 2 27" xfId="33832"/>
    <cellStyle name="Normal 2 2 2 2 2 2 7 2 28" xfId="33833"/>
    <cellStyle name="Normal 2 2 2 2 2 2 7 2 29" xfId="33834"/>
    <cellStyle name="Normal 2 2 2 2 2 2 7 2 3" xfId="33835"/>
    <cellStyle name="Normal 2 2 2 2 2 2 7 2 3 10" xfId="33836"/>
    <cellStyle name="Normal 2 2 2 2 2 2 7 2 3 11" xfId="33837"/>
    <cellStyle name="Normal 2 2 2 2 2 2 7 2 3 12" xfId="33838"/>
    <cellStyle name="Normal 2 2 2 2 2 2 7 2 3 13" xfId="33839"/>
    <cellStyle name="Normal 2 2 2 2 2 2 7 2 3 14" xfId="33840"/>
    <cellStyle name="Normal 2 2 2 2 2 2 7 2 3 15" xfId="33841"/>
    <cellStyle name="Normal 2 2 2 2 2 2 7 2 3 16" xfId="33842"/>
    <cellStyle name="Normal 2 2 2 2 2 2 7 2 3 17" xfId="33843"/>
    <cellStyle name="Normal 2 2 2 2 2 2 7 2 3 18" xfId="33844"/>
    <cellStyle name="Normal 2 2 2 2 2 2 7 2 3 19" xfId="33845"/>
    <cellStyle name="Normal 2 2 2 2 2 2 7 2 3 2" xfId="33846"/>
    <cellStyle name="Normal 2 2 2 2 2 2 7 2 3 20" xfId="33847"/>
    <cellStyle name="Normal 2 2 2 2 2 2 7 2 3 21" xfId="33848"/>
    <cellStyle name="Normal 2 2 2 2 2 2 7 2 3 22" xfId="33849"/>
    <cellStyle name="Normal 2 2 2 2 2 2 7 2 3 3" xfId="33850"/>
    <cellStyle name="Normal 2 2 2 2 2 2 7 2 3 4" xfId="33851"/>
    <cellStyle name="Normal 2 2 2 2 2 2 7 2 3 5" xfId="33852"/>
    <cellStyle name="Normal 2 2 2 2 2 2 7 2 3 6" xfId="33853"/>
    <cellStyle name="Normal 2 2 2 2 2 2 7 2 3 7" xfId="33854"/>
    <cellStyle name="Normal 2 2 2 2 2 2 7 2 3 8" xfId="33855"/>
    <cellStyle name="Normal 2 2 2 2 2 2 7 2 3 9" xfId="33856"/>
    <cellStyle name="Normal 2 2 2 2 2 2 7 2 30" xfId="33857"/>
    <cellStyle name="Normal 2 2 2 2 2 2 7 2 31" xfId="33858"/>
    <cellStyle name="Normal 2 2 2 2 2 2 7 2 32" xfId="33859"/>
    <cellStyle name="Normal 2 2 2 2 2 2 7 2 4" xfId="33860"/>
    <cellStyle name="Normal 2 2 2 2 2 2 7 2 4 10" xfId="33861"/>
    <cellStyle name="Normal 2 2 2 2 2 2 7 2 4 11" xfId="33862"/>
    <cellStyle name="Normal 2 2 2 2 2 2 7 2 4 12" xfId="33863"/>
    <cellStyle name="Normal 2 2 2 2 2 2 7 2 4 13" xfId="33864"/>
    <cellStyle name="Normal 2 2 2 2 2 2 7 2 4 14" xfId="33865"/>
    <cellStyle name="Normal 2 2 2 2 2 2 7 2 4 15" xfId="33866"/>
    <cellStyle name="Normal 2 2 2 2 2 2 7 2 4 16" xfId="33867"/>
    <cellStyle name="Normal 2 2 2 2 2 2 7 2 4 17" xfId="33868"/>
    <cellStyle name="Normal 2 2 2 2 2 2 7 2 4 18" xfId="33869"/>
    <cellStyle name="Normal 2 2 2 2 2 2 7 2 4 19" xfId="33870"/>
    <cellStyle name="Normal 2 2 2 2 2 2 7 2 4 2" xfId="33871"/>
    <cellStyle name="Normal 2 2 2 2 2 2 7 2 4 20" xfId="33872"/>
    <cellStyle name="Normal 2 2 2 2 2 2 7 2 4 21" xfId="33873"/>
    <cellStyle name="Normal 2 2 2 2 2 2 7 2 4 22" xfId="33874"/>
    <cellStyle name="Normal 2 2 2 2 2 2 7 2 4 3" xfId="33875"/>
    <cellStyle name="Normal 2 2 2 2 2 2 7 2 4 4" xfId="33876"/>
    <cellStyle name="Normal 2 2 2 2 2 2 7 2 4 5" xfId="33877"/>
    <cellStyle name="Normal 2 2 2 2 2 2 7 2 4 6" xfId="33878"/>
    <cellStyle name="Normal 2 2 2 2 2 2 7 2 4 7" xfId="33879"/>
    <cellStyle name="Normal 2 2 2 2 2 2 7 2 4 8" xfId="33880"/>
    <cellStyle name="Normal 2 2 2 2 2 2 7 2 4 9" xfId="33881"/>
    <cellStyle name="Normal 2 2 2 2 2 2 7 2 5" xfId="33882"/>
    <cellStyle name="Normal 2 2 2 2 2 2 7 2 5 10" xfId="33883"/>
    <cellStyle name="Normal 2 2 2 2 2 2 7 2 5 11" xfId="33884"/>
    <cellStyle name="Normal 2 2 2 2 2 2 7 2 5 12" xfId="33885"/>
    <cellStyle name="Normal 2 2 2 2 2 2 7 2 5 13" xfId="33886"/>
    <cellStyle name="Normal 2 2 2 2 2 2 7 2 5 14" xfId="33887"/>
    <cellStyle name="Normal 2 2 2 2 2 2 7 2 5 15" xfId="33888"/>
    <cellStyle name="Normal 2 2 2 2 2 2 7 2 5 16" xfId="33889"/>
    <cellStyle name="Normal 2 2 2 2 2 2 7 2 5 17" xfId="33890"/>
    <cellStyle name="Normal 2 2 2 2 2 2 7 2 5 18" xfId="33891"/>
    <cellStyle name="Normal 2 2 2 2 2 2 7 2 5 19" xfId="33892"/>
    <cellStyle name="Normal 2 2 2 2 2 2 7 2 5 2" xfId="33893"/>
    <cellStyle name="Normal 2 2 2 2 2 2 7 2 5 20" xfId="33894"/>
    <cellStyle name="Normal 2 2 2 2 2 2 7 2 5 21" xfId="33895"/>
    <cellStyle name="Normal 2 2 2 2 2 2 7 2 5 22" xfId="33896"/>
    <cellStyle name="Normal 2 2 2 2 2 2 7 2 5 3" xfId="33897"/>
    <cellStyle name="Normal 2 2 2 2 2 2 7 2 5 4" xfId="33898"/>
    <cellStyle name="Normal 2 2 2 2 2 2 7 2 5 5" xfId="33899"/>
    <cellStyle name="Normal 2 2 2 2 2 2 7 2 5 6" xfId="33900"/>
    <cellStyle name="Normal 2 2 2 2 2 2 7 2 5 7" xfId="33901"/>
    <cellStyle name="Normal 2 2 2 2 2 2 7 2 5 8" xfId="33902"/>
    <cellStyle name="Normal 2 2 2 2 2 2 7 2 5 9" xfId="33903"/>
    <cellStyle name="Normal 2 2 2 2 2 2 7 2 6" xfId="33904"/>
    <cellStyle name="Normal 2 2 2 2 2 2 7 2 6 10" xfId="33905"/>
    <cellStyle name="Normal 2 2 2 2 2 2 7 2 6 11" xfId="33906"/>
    <cellStyle name="Normal 2 2 2 2 2 2 7 2 6 12" xfId="33907"/>
    <cellStyle name="Normal 2 2 2 2 2 2 7 2 6 13" xfId="33908"/>
    <cellStyle name="Normal 2 2 2 2 2 2 7 2 6 14" xfId="33909"/>
    <cellStyle name="Normal 2 2 2 2 2 2 7 2 6 15" xfId="33910"/>
    <cellStyle name="Normal 2 2 2 2 2 2 7 2 6 16" xfId="33911"/>
    <cellStyle name="Normal 2 2 2 2 2 2 7 2 6 17" xfId="33912"/>
    <cellStyle name="Normal 2 2 2 2 2 2 7 2 6 18" xfId="33913"/>
    <cellStyle name="Normal 2 2 2 2 2 2 7 2 6 19" xfId="33914"/>
    <cellStyle name="Normal 2 2 2 2 2 2 7 2 6 2" xfId="33915"/>
    <cellStyle name="Normal 2 2 2 2 2 2 7 2 6 20" xfId="33916"/>
    <cellStyle name="Normal 2 2 2 2 2 2 7 2 6 21" xfId="33917"/>
    <cellStyle name="Normal 2 2 2 2 2 2 7 2 6 22" xfId="33918"/>
    <cellStyle name="Normal 2 2 2 2 2 2 7 2 6 3" xfId="33919"/>
    <cellStyle name="Normal 2 2 2 2 2 2 7 2 6 4" xfId="33920"/>
    <cellStyle name="Normal 2 2 2 2 2 2 7 2 6 5" xfId="33921"/>
    <cellStyle name="Normal 2 2 2 2 2 2 7 2 6 6" xfId="33922"/>
    <cellStyle name="Normal 2 2 2 2 2 2 7 2 6 7" xfId="33923"/>
    <cellStyle name="Normal 2 2 2 2 2 2 7 2 6 8" xfId="33924"/>
    <cellStyle name="Normal 2 2 2 2 2 2 7 2 6 9" xfId="33925"/>
    <cellStyle name="Normal 2 2 2 2 2 2 7 2 7" xfId="33926"/>
    <cellStyle name="Normal 2 2 2 2 2 2 7 2 7 10" xfId="33927"/>
    <cellStyle name="Normal 2 2 2 2 2 2 7 2 7 11" xfId="33928"/>
    <cellStyle name="Normal 2 2 2 2 2 2 7 2 7 12" xfId="33929"/>
    <cellStyle name="Normal 2 2 2 2 2 2 7 2 7 13" xfId="33930"/>
    <cellStyle name="Normal 2 2 2 2 2 2 7 2 7 14" xfId="33931"/>
    <cellStyle name="Normal 2 2 2 2 2 2 7 2 7 15" xfId="33932"/>
    <cellStyle name="Normal 2 2 2 2 2 2 7 2 7 16" xfId="33933"/>
    <cellStyle name="Normal 2 2 2 2 2 2 7 2 7 17" xfId="33934"/>
    <cellStyle name="Normal 2 2 2 2 2 2 7 2 7 18" xfId="33935"/>
    <cellStyle name="Normal 2 2 2 2 2 2 7 2 7 19" xfId="33936"/>
    <cellStyle name="Normal 2 2 2 2 2 2 7 2 7 2" xfId="33937"/>
    <cellStyle name="Normal 2 2 2 2 2 2 7 2 7 20" xfId="33938"/>
    <cellStyle name="Normal 2 2 2 2 2 2 7 2 7 21" xfId="33939"/>
    <cellStyle name="Normal 2 2 2 2 2 2 7 2 7 22" xfId="33940"/>
    <cellStyle name="Normal 2 2 2 2 2 2 7 2 7 3" xfId="33941"/>
    <cellStyle name="Normal 2 2 2 2 2 2 7 2 7 4" xfId="33942"/>
    <cellStyle name="Normal 2 2 2 2 2 2 7 2 7 5" xfId="33943"/>
    <cellStyle name="Normal 2 2 2 2 2 2 7 2 7 6" xfId="33944"/>
    <cellStyle name="Normal 2 2 2 2 2 2 7 2 7 7" xfId="33945"/>
    <cellStyle name="Normal 2 2 2 2 2 2 7 2 7 8" xfId="33946"/>
    <cellStyle name="Normal 2 2 2 2 2 2 7 2 7 9" xfId="33947"/>
    <cellStyle name="Normal 2 2 2 2 2 2 7 2 8" xfId="33948"/>
    <cellStyle name="Normal 2 2 2 2 2 2 7 2 8 10" xfId="33949"/>
    <cellStyle name="Normal 2 2 2 2 2 2 7 2 8 11" xfId="33950"/>
    <cellStyle name="Normal 2 2 2 2 2 2 7 2 8 12" xfId="33951"/>
    <cellStyle name="Normal 2 2 2 2 2 2 7 2 8 13" xfId="33952"/>
    <cellStyle name="Normal 2 2 2 2 2 2 7 2 8 14" xfId="33953"/>
    <cellStyle name="Normal 2 2 2 2 2 2 7 2 8 15" xfId="33954"/>
    <cellStyle name="Normal 2 2 2 2 2 2 7 2 8 16" xfId="33955"/>
    <cellStyle name="Normal 2 2 2 2 2 2 7 2 8 17" xfId="33956"/>
    <cellStyle name="Normal 2 2 2 2 2 2 7 2 8 18" xfId="33957"/>
    <cellStyle name="Normal 2 2 2 2 2 2 7 2 8 19" xfId="33958"/>
    <cellStyle name="Normal 2 2 2 2 2 2 7 2 8 2" xfId="33959"/>
    <cellStyle name="Normal 2 2 2 2 2 2 7 2 8 20" xfId="33960"/>
    <cellStyle name="Normal 2 2 2 2 2 2 7 2 8 21" xfId="33961"/>
    <cellStyle name="Normal 2 2 2 2 2 2 7 2 8 22" xfId="33962"/>
    <cellStyle name="Normal 2 2 2 2 2 2 7 2 8 3" xfId="33963"/>
    <cellStyle name="Normal 2 2 2 2 2 2 7 2 8 4" xfId="33964"/>
    <cellStyle name="Normal 2 2 2 2 2 2 7 2 8 5" xfId="33965"/>
    <cellStyle name="Normal 2 2 2 2 2 2 7 2 8 6" xfId="33966"/>
    <cellStyle name="Normal 2 2 2 2 2 2 7 2 8 7" xfId="33967"/>
    <cellStyle name="Normal 2 2 2 2 2 2 7 2 8 8" xfId="33968"/>
    <cellStyle name="Normal 2 2 2 2 2 2 7 2 8 9" xfId="33969"/>
    <cellStyle name="Normal 2 2 2 2 2 2 7 2 9" xfId="33970"/>
    <cellStyle name="Normal 2 2 2 2 2 2 7 2 9 10" xfId="33971"/>
    <cellStyle name="Normal 2 2 2 2 2 2 7 2 9 11" xfId="33972"/>
    <cellStyle name="Normal 2 2 2 2 2 2 7 2 9 12" xfId="33973"/>
    <cellStyle name="Normal 2 2 2 2 2 2 7 2 9 13" xfId="33974"/>
    <cellStyle name="Normal 2 2 2 2 2 2 7 2 9 14" xfId="33975"/>
    <cellStyle name="Normal 2 2 2 2 2 2 7 2 9 15" xfId="33976"/>
    <cellStyle name="Normal 2 2 2 2 2 2 7 2 9 16" xfId="33977"/>
    <cellStyle name="Normal 2 2 2 2 2 2 7 2 9 17" xfId="33978"/>
    <cellStyle name="Normal 2 2 2 2 2 2 7 2 9 18" xfId="33979"/>
    <cellStyle name="Normal 2 2 2 2 2 2 7 2 9 19" xfId="33980"/>
    <cellStyle name="Normal 2 2 2 2 2 2 7 2 9 2" xfId="33981"/>
    <cellStyle name="Normal 2 2 2 2 2 2 7 2 9 20" xfId="33982"/>
    <cellStyle name="Normal 2 2 2 2 2 2 7 2 9 21" xfId="33983"/>
    <cellStyle name="Normal 2 2 2 2 2 2 7 2 9 22" xfId="33984"/>
    <cellStyle name="Normal 2 2 2 2 2 2 7 2 9 3" xfId="33985"/>
    <cellStyle name="Normal 2 2 2 2 2 2 7 2 9 4" xfId="33986"/>
    <cellStyle name="Normal 2 2 2 2 2 2 7 2 9 5" xfId="33987"/>
    <cellStyle name="Normal 2 2 2 2 2 2 7 2 9 6" xfId="33988"/>
    <cellStyle name="Normal 2 2 2 2 2 2 7 2 9 7" xfId="33989"/>
    <cellStyle name="Normal 2 2 2 2 2 2 7 2 9 8" xfId="33990"/>
    <cellStyle name="Normal 2 2 2 2 2 2 7 2 9 9" xfId="33991"/>
    <cellStyle name="Normal 2 2 2 2 2 2 7 3" xfId="33992"/>
    <cellStyle name="Normal 2 2 2 2 2 2 7 3 10" xfId="33993"/>
    <cellStyle name="Normal 2 2 2 2 2 2 7 3 11" xfId="33994"/>
    <cellStyle name="Normal 2 2 2 2 2 2 7 3 12" xfId="33995"/>
    <cellStyle name="Normal 2 2 2 2 2 2 7 3 13" xfId="33996"/>
    <cellStyle name="Normal 2 2 2 2 2 2 7 3 14" xfId="33997"/>
    <cellStyle name="Normal 2 2 2 2 2 2 7 3 15" xfId="33998"/>
    <cellStyle name="Normal 2 2 2 2 2 2 7 3 16" xfId="33999"/>
    <cellStyle name="Normal 2 2 2 2 2 2 7 3 17" xfId="34000"/>
    <cellStyle name="Normal 2 2 2 2 2 2 7 3 18" xfId="34001"/>
    <cellStyle name="Normal 2 2 2 2 2 2 7 3 19" xfId="34002"/>
    <cellStyle name="Normal 2 2 2 2 2 2 7 3 2" xfId="34003"/>
    <cellStyle name="Normal 2 2 2 2 2 2 7 3 20" xfId="34004"/>
    <cellStyle name="Normal 2 2 2 2 2 2 7 3 21" xfId="34005"/>
    <cellStyle name="Normal 2 2 2 2 2 2 7 3 22" xfId="34006"/>
    <cellStyle name="Normal 2 2 2 2 2 2 7 3 23" xfId="34007"/>
    <cellStyle name="Normal 2 2 2 2 2 2 7 3 3" xfId="34008"/>
    <cellStyle name="Normal 2 2 2 2 2 2 7 3 4" xfId="34009"/>
    <cellStyle name="Normal 2 2 2 2 2 2 7 3 5" xfId="34010"/>
    <cellStyle name="Normal 2 2 2 2 2 2 7 3 6" xfId="34011"/>
    <cellStyle name="Normal 2 2 2 2 2 2 7 3 7" xfId="34012"/>
    <cellStyle name="Normal 2 2 2 2 2 2 7 3 8" xfId="34013"/>
    <cellStyle name="Normal 2 2 2 2 2 2 7 3 9" xfId="34014"/>
    <cellStyle name="Normal 2 2 2 2 2 2 7 4" xfId="34015"/>
    <cellStyle name="Normal 2 2 2 2 2 2 7 5" xfId="34016"/>
    <cellStyle name="Normal 2 2 2 2 2 2 7 6" xfId="34017"/>
    <cellStyle name="Normal 2 2 2 2 2 2 7 7" xfId="34018"/>
    <cellStyle name="Normal 2 2 2 2 2 2 7 8" xfId="34019"/>
    <cellStyle name="Normal 2 2 2 2 2 2 7 9" xfId="34020"/>
    <cellStyle name="Normal 2 2 2 2 2 2 70" xfId="34021"/>
    <cellStyle name="Normal 2 2 2 2 2 2 70 10" xfId="34022"/>
    <cellStyle name="Normal 2 2 2 2 2 2 70 11" xfId="34023"/>
    <cellStyle name="Normal 2 2 2 2 2 2 70 12" xfId="34024"/>
    <cellStyle name="Normal 2 2 2 2 2 2 70 13" xfId="34025"/>
    <cellStyle name="Normal 2 2 2 2 2 2 70 14" xfId="34026"/>
    <cellStyle name="Normal 2 2 2 2 2 2 70 15" xfId="34027"/>
    <cellStyle name="Normal 2 2 2 2 2 2 70 16" xfId="34028"/>
    <cellStyle name="Normal 2 2 2 2 2 2 70 17" xfId="34029"/>
    <cellStyle name="Normal 2 2 2 2 2 2 70 18" xfId="34030"/>
    <cellStyle name="Normal 2 2 2 2 2 2 70 19" xfId="34031"/>
    <cellStyle name="Normal 2 2 2 2 2 2 70 2" xfId="34032"/>
    <cellStyle name="Normal 2 2 2 2 2 2 70 20" xfId="34033"/>
    <cellStyle name="Normal 2 2 2 2 2 2 70 21" xfId="34034"/>
    <cellStyle name="Normal 2 2 2 2 2 2 70 22" xfId="34035"/>
    <cellStyle name="Normal 2 2 2 2 2 2 70 3" xfId="34036"/>
    <cellStyle name="Normal 2 2 2 2 2 2 70 4" xfId="34037"/>
    <cellStyle name="Normal 2 2 2 2 2 2 70 5" xfId="34038"/>
    <cellStyle name="Normal 2 2 2 2 2 2 70 6" xfId="34039"/>
    <cellStyle name="Normal 2 2 2 2 2 2 70 7" xfId="34040"/>
    <cellStyle name="Normal 2 2 2 2 2 2 70 8" xfId="34041"/>
    <cellStyle name="Normal 2 2 2 2 2 2 70 9" xfId="34042"/>
    <cellStyle name="Normal 2 2 2 2 2 2 71" xfId="34043"/>
    <cellStyle name="Normal 2 2 2 2 2 2 71 10" xfId="34044"/>
    <cellStyle name="Normal 2 2 2 2 2 2 71 11" xfId="34045"/>
    <cellStyle name="Normal 2 2 2 2 2 2 71 12" xfId="34046"/>
    <cellStyle name="Normal 2 2 2 2 2 2 71 13" xfId="34047"/>
    <cellStyle name="Normal 2 2 2 2 2 2 71 14" xfId="34048"/>
    <cellStyle name="Normal 2 2 2 2 2 2 71 15" xfId="34049"/>
    <cellStyle name="Normal 2 2 2 2 2 2 71 16" xfId="34050"/>
    <cellStyle name="Normal 2 2 2 2 2 2 71 17" xfId="34051"/>
    <cellStyle name="Normal 2 2 2 2 2 2 71 18" xfId="34052"/>
    <cellStyle name="Normal 2 2 2 2 2 2 71 19" xfId="34053"/>
    <cellStyle name="Normal 2 2 2 2 2 2 71 2" xfId="34054"/>
    <cellStyle name="Normal 2 2 2 2 2 2 71 20" xfId="34055"/>
    <cellStyle name="Normal 2 2 2 2 2 2 71 21" xfId="34056"/>
    <cellStyle name="Normal 2 2 2 2 2 2 71 22" xfId="34057"/>
    <cellStyle name="Normal 2 2 2 2 2 2 71 3" xfId="34058"/>
    <cellStyle name="Normal 2 2 2 2 2 2 71 4" xfId="34059"/>
    <cellStyle name="Normal 2 2 2 2 2 2 71 5" xfId="34060"/>
    <cellStyle name="Normal 2 2 2 2 2 2 71 6" xfId="34061"/>
    <cellStyle name="Normal 2 2 2 2 2 2 71 7" xfId="34062"/>
    <cellStyle name="Normal 2 2 2 2 2 2 71 8" xfId="34063"/>
    <cellStyle name="Normal 2 2 2 2 2 2 71 9" xfId="34064"/>
    <cellStyle name="Normal 2 2 2 2 2 2 72" xfId="34065"/>
    <cellStyle name="Normal 2 2 2 2 2 2 72 10" xfId="34066"/>
    <cellStyle name="Normal 2 2 2 2 2 2 72 11" xfId="34067"/>
    <cellStyle name="Normal 2 2 2 2 2 2 72 12" xfId="34068"/>
    <cellStyle name="Normal 2 2 2 2 2 2 72 13" xfId="34069"/>
    <cellStyle name="Normal 2 2 2 2 2 2 72 14" xfId="34070"/>
    <cellStyle name="Normal 2 2 2 2 2 2 72 15" xfId="34071"/>
    <cellStyle name="Normal 2 2 2 2 2 2 72 16" xfId="34072"/>
    <cellStyle name="Normal 2 2 2 2 2 2 72 17" xfId="34073"/>
    <cellStyle name="Normal 2 2 2 2 2 2 72 18" xfId="34074"/>
    <cellStyle name="Normal 2 2 2 2 2 2 72 19" xfId="34075"/>
    <cellStyle name="Normal 2 2 2 2 2 2 72 2" xfId="34076"/>
    <cellStyle name="Normal 2 2 2 2 2 2 72 20" xfId="34077"/>
    <cellStyle name="Normal 2 2 2 2 2 2 72 21" xfId="34078"/>
    <cellStyle name="Normal 2 2 2 2 2 2 72 22" xfId="34079"/>
    <cellStyle name="Normal 2 2 2 2 2 2 72 3" xfId="34080"/>
    <cellStyle name="Normal 2 2 2 2 2 2 72 4" xfId="34081"/>
    <cellStyle name="Normal 2 2 2 2 2 2 72 5" xfId="34082"/>
    <cellStyle name="Normal 2 2 2 2 2 2 72 6" xfId="34083"/>
    <cellStyle name="Normal 2 2 2 2 2 2 72 7" xfId="34084"/>
    <cellStyle name="Normal 2 2 2 2 2 2 72 8" xfId="34085"/>
    <cellStyle name="Normal 2 2 2 2 2 2 72 9" xfId="34086"/>
    <cellStyle name="Normal 2 2 2 2 2 2 73" xfId="34087"/>
    <cellStyle name="Normal 2 2 2 2 2 2 73 10" xfId="34088"/>
    <cellStyle name="Normal 2 2 2 2 2 2 73 11" xfId="34089"/>
    <cellStyle name="Normal 2 2 2 2 2 2 73 12" xfId="34090"/>
    <cellStyle name="Normal 2 2 2 2 2 2 73 13" xfId="34091"/>
    <cellStyle name="Normal 2 2 2 2 2 2 73 14" xfId="34092"/>
    <cellStyle name="Normal 2 2 2 2 2 2 73 15" xfId="34093"/>
    <cellStyle name="Normal 2 2 2 2 2 2 73 16" xfId="34094"/>
    <cellStyle name="Normal 2 2 2 2 2 2 73 17" xfId="34095"/>
    <cellStyle name="Normal 2 2 2 2 2 2 73 18" xfId="34096"/>
    <cellStyle name="Normal 2 2 2 2 2 2 73 19" xfId="34097"/>
    <cellStyle name="Normal 2 2 2 2 2 2 73 2" xfId="34098"/>
    <cellStyle name="Normal 2 2 2 2 2 2 73 20" xfId="34099"/>
    <cellStyle name="Normal 2 2 2 2 2 2 73 21" xfId="34100"/>
    <cellStyle name="Normal 2 2 2 2 2 2 73 22" xfId="34101"/>
    <cellStyle name="Normal 2 2 2 2 2 2 73 3" xfId="34102"/>
    <cellStyle name="Normal 2 2 2 2 2 2 73 4" xfId="34103"/>
    <cellStyle name="Normal 2 2 2 2 2 2 73 5" xfId="34104"/>
    <cellStyle name="Normal 2 2 2 2 2 2 73 6" xfId="34105"/>
    <cellStyle name="Normal 2 2 2 2 2 2 73 7" xfId="34106"/>
    <cellStyle name="Normal 2 2 2 2 2 2 73 8" xfId="34107"/>
    <cellStyle name="Normal 2 2 2 2 2 2 73 9" xfId="34108"/>
    <cellStyle name="Normal 2 2 2 2 2 2 74" xfId="34109"/>
    <cellStyle name="Normal 2 2 2 2 2 2 74 10" xfId="34110"/>
    <cellStyle name="Normal 2 2 2 2 2 2 74 11" xfId="34111"/>
    <cellStyle name="Normal 2 2 2 2 2 2 74 12" xfId="34112"/>
    <cellStyle name="Normal 2 2 2 2 2 2 74 13" xfId="34113"/>
    <cellStyle name="Normal 2 2 2 2 2 2 74 14" xfId="34114"/>
    <cellStyle name="Normal 2 2 2 2 2 2 74 15" xfId="34115"/>
    <cellStyle name="Normal 2 2 2 2 2 2 74 16" xfId="34116"/>
    <cellStyle name="Normal 2 2 2 2 2 2 74 17" xfId="34117"/>
    <cellStyle name="Normal 2 2 2 2 2 2 74 18" xfId="34118"/>
    <cellStyle name="Normal 2 2 2 2 2 2 74 19" xfId="34119"/>
    <cellStyle name="Normal 2 2 2 2 2 2 74 2" xfId="34120"/>
    <cellStyle name="Normal 2 2 2 2 2 2 74 20" xfId="34121"/>
    <cellStyle name="Normal 2 2 2 2 2 2 74 21" xfId="34122"/>
    <cellStyle name="Normal 2 2 2 2 2 2 74 22" xfId="34123"/>
    <cellStyle name="Normal 2 2 2 2 2 2 74 3" xfId="34124"/>
    <cellStyle name="Normal 2 2 2 2 2 2 74 4" xfId="34125"/>
    <cellStyle name="Normal 2 2 2 2 2 2 74 5" xfId="34126"/>
    <cellStyle name="Normal 2 2 2 2 2 2 74 6" xfId="34127"/>
    <cellStyle name="Normal 2 2 2 2 2 2 74 7" xfId="34128"/>
    <cellStyle name="Normal 2 2 2 2 2 2 74 8" xfId="34129"/>
    <cellStyle name="Normal 2 2 2 2 2 2 74 9" xfId="34130"/>
    <cellStyle name="Normal 2 2 2 2 2 2 75" xfId="34131"/>
    <cellStyle name="Normal 2 2 2 2 2 2 75 10" xfId="34132"/>
    <cellStyle name="Normal 2 2 2 2 2 2 75 11" xfId="34133"/>
    <cellStyle name="Normal 2 2 2 2 2 2 75 12" xfId="34134"/>
    <cellStyle name="Normal 2 2 2 2 2 2 75 13" xfId="34135"/>
    <cellStyle name="Normal 2 2 2 2 2 2 75 14" xfId="34136"/>
    <cellStyle name="Normal 2 2 2 2 2 2 75 15" xfId="34137"/>
    <cellStyle name="Normal 2 2 2 2 2 2 75 16" xfId="34138"/>
    <cellStyle name="Normal 2 2 2 2 2 2 75 17" xfId="34139"/>
    <cellStyle name="Normal 2 2 2 2 2 2 75 18" xfId="34140"/>
    <cellStyle name="Normal 2 2 2 2 2 2 75 19" xfId="34141"/>
    <cellStyle name="Normal 2 2 2 2 2 2 75 2" xfId="34142"/>
    <cellStyle name="Normal 2 2 2 2 2 2 75 20" xfId="34143"/>
    <cellStyle name="Normal 2 2 2 2 2 2 75 21" xfId="34144"/>
    <cellStyle name="Normal 2 2 2 2 2 2 75 22" xfId="34145"/>
    <cellStyle name="Normal 2 2 2 2 2 2 75 3" xfId="34146"/>
    <cellStyle name="Normal 2 2 2 2 2 2 75 4" xfId="34147"/>
    <cellStyle name="Normal 2 2 2 2 2 2 75 5" xfId="34148"/>
    <cellStyle name="Normal 2 2 2 2 2 2 75 6" xfId="34149"/>
    <cellStyle name="Normal 2 2 2 2 2 2 75 7" xfId="34150"/>
    <cellStyle name="Normal 2 2 2 2 2 2 75 8" xfId="34151"/>
    <cellStyle name="Normal 2 2 2 2 2 2 75 9" xfId="34152"/>
    <cellStyle name="Normal 2 2 2 2 2 2 76" xfId="34153"/>
    <cellStyle name="Normal 2 2 2 2 2 2 76 10" xfId="34154"/>
    <cellStyle name="Normal 2 2 2 2 2 2 76 11" xfId="34155"/>
    <cellStyle name="Normal 2 2 2 2 2 2 76 12" xfId="34156"/>
    <cellStyle name="Normal 2 2 2 2 2 2 76 13" xfId="34157"/>
    <cellStyle name="Normal 2 2 2 2 2 2 76 14" xfId="34158"/>
    <cellStyle name="Normal 2 2 2 2 2 2 76 15" xfId="34159"/>
    <cellStyle name="Normal 2 2 2 2 2 2 76 16" xfId="34160"/>
    <cellStyle name="Normal 2 2 2 2 2 2 76 17" xfId="34161"/>
    <cellStyle name="Normal 2 2 2 2 2 2 76 18" xfId="34162"/>
    <cellStyle name="Normal 2 2 2 2 2 2 76 19" xfId="34163"/>
    <cellStyle name="Normal 2 2 2 2 2 2 76 2" xfId="34164"/>
    <cellStyle name="Normal 2 2 2 2 2 2 76 20" xfId="34165"/>
    <cellStyle name="Normal 2 2 2 2 2 2 76 21" xfId="34166"/>
    <cellStyle name="Normal 2 2 2 2 2 2 76 22" xfId="34167"/>
    <cellStyle name="Normal 2 2 2 2 2 2 76 3" xfId="34168"/>
    <cellStyle name="Normal 2 2 2 2 2 2 76 4" xfId="34169"/>
    <cellStyle name="Normal 2 2 2 2 2 2 76 5" xfId="34170"/>
    <cellStyle name="Normal 2 2 2 2 2 2 76 6" xfId="34171"/>
    <cellStyle name="Normal 2 2 2 2 2 2 76 7" xfId="34172"/>
    <cellStyle name="Normal 2 2 2 2 2 2 76 8" xfId="34173"/>
    <cellStyle name="Normal 2 2 2 2 2 2 76 9" xfId="34174"/>
    <cellStyle name="Normal 2 2 2 2 2 2 77" xfId="34175"/>
    <cellStyle name="Normal 2 2 2 2 2 2 77 10" xfId="34176"/>
    <cellStyle name="Normal 2 2 2 2 2 2 77 11" xfId="34177"/>
    <cellStyle name="Normal 2 2 2 2 2 2 77 12" xfId="34178"/>
    <cellStyle name="Normal 2 2 2 2 2 2 77 13" xfId="34179"/>
    <cellStyle name="Normal 2 2 2 2 2 2 77 14" xfId="34180"/>
    <cellStyle name="Normal 2 2 2 2 2 2 77 15" xfId="34181"/>
    <cellStyle name="Normal 2 2 2 2 2 2 77 16" xfId="34182"/>
    <cellStyle name="Normal 2 2 2 2 2 2 77 17" xfId="34183"/>
    <cellStyle name="Normal 2 2 2 2 2 2 77 18" xfId="34184"/>
    <cellStyle name="Normal 2 2 2 2 2 2 77 19" xfId="34185"/>
    <cellStyle name="Normal 2 2 2 2 2 2 77 2" xfId="34186"/>
    <cellStyle name="Normal 2 2 2 2 2 2 77 20" xfId="34187"/>
    <cellStyle name="Normal 2 2 2 2 2 2 77 21" xfId="34188"/>
    <cellStyle name="Normal 2 2 2 2 2 2 77 22" xfId="34189"/>
    <cellStyle name="Normal 2 2 2 2 2 2 77 3" xfId="34190"/>
    <cellStyle name="Normal 2 2 2 2 2 2 77 4" xfId="34191"/>
    <cellStyle name="Normal 2 2 2 2 2 2 77 5" xfId="34192"/>
    <cellStyle name="Normal 2 2 2 2 2 2 77 6" xfId="34193"/>
    <cellStyle name="Normal 2 2 2 2 2 2 77 7" xfId="34194"/>
    <cellStyle name="Normal 2 2 2 2 2 2 77 8" xfId="34195"/>
    <cellStyle name="Normal 2 2 2 2 2 2 77 9" xfId="34196"/>
    <cellStyle name="Normal 2 2 2 2 2 2 78" xfId="34197"/>
    <cellStyle name="Normal 2 2 2 2 2 2 78 10" xfId="34198"/>
    <cellStyle name="Normal 2 2 2 2 2 2 78 11" xfId="34199"/>
    <cellStyle name="Normal 2 2 2 2 2 2 78 12" xfId="34200"/>
    <cellStyle name="Normal 2 2 2 2 2 2 78 13" xfId="34201"/>
    <cellStyle name="Normal 2 2 2 2 2 2 78 14" xfId="34202"/>
    <cellStyle name="Normal 2 2 2 2 2 2 78 15" xfId="34203"/>
    <cellStyle name="Normal 2 2 2 2 2 2 78 16" xfId="34204"/>
    <cellStyle name="Normal 2 2 2 2 2 2 78 17" xfId="34205"/>
    <cellStyle name="Normal 2 2 2 2 2 2 78 18" xfId="34206"/>
    <cellStyle name="Normal 2 2 2 2 2 2 78 19" xfId="34207"/>
    <cellStyle name="Normal 2 2 2 2 2 2 78 2" xfId="34208"/>
    <cellStyle name="Normal 2 2 2 2 2 2 78 20" xfId="34209"/>
    <cellStyle name="Normal 2 2 2 2 2 2 78 21" xfId="34210"/>
    <cellStyle name="Normal 2 2 2 2 2 2 78 22" xfId="34211"/>
    <cellStyle name="Normal 2 2 2 2 2 2 78 3" xfId="34212"/>
    <cellStyle name="Normal 2 2 2 2 2 2 78 4" xfId="34213"/>
    <cellStyle name="Normal 2 2 2 2 2 2 78 5" xfId="34214"/>
    <cellStyle name="Normal 2 2 2 2 2 2 78 6" xfId="34215"/>
    <cellStyle name="Normal 2 2 2 2 2 2 78 7" xfId="34216"/>
    <cellStyle name="Normal 2 2 2 2 2 2 78 8" xfId="34217"/>
    <cellStyle name="Normal 2 2 2 2 2 2 78 9" xfId="34218"/>
    <cellStyle name="Normal 2 2 2 2 2 2 79" xfId="34219"/>
    <cellStyle name="Normal 2 2 2 2 2 2 79 10" xfId="34220"/>
    <cellStyle name="Normal 2 2 2 2 2 2 79 11" xfId="34221"/>
    <cellStyle name="Normal 2 2 2 2 2 2 79 12" xfId="34222"/>
    <cellStyle name="Normal 2 2 2 2 2 2 79 13" xfId="34223"/>
    <cellStyle name="Normal 2 2 2 2 2 2 79 14" xfId="34224"/>
    <cellStyle name="Normal 2 2 2 2 2 2 79 15" xfId="34225"/>
    <cellStyle name="Normal 2 2 2 2 2 2 79 16" xfId="34226"/>
    <cellStyle name="Normal 2 2 2 2 2 2 79 17" xfId="34227"/>
    <cellStyle name="Normal 2 2 2 2 2 2 79 18" xfId="34228"/>
    <cellStyle name="Normal 2 2 2 2 2 2 79 19" xfId="34229"/>
    <cellStyle name="Normal 2 2 2 2 2 2 79 2" xfId="34230"/>
    <cellStyle name="Normal 2 2 2 2 2 2 79 20" xfId="34231"/>
    <cellStyle name="Normal 2 2 2 2 2 2 79 21" xfId="34232"/>
    <cellStyle name="Normal 2 2 2 2 2 2 79 22" xfId="34233"/>
    <cellStyle name="Normal 2 2 2 2 2 2 79 3" xfId="34234"/>
    <cellStyle name="Normal 2 2 2 2 2 2 79 4" xfId="34235"/>
    <cellStyle name="Normal 2 2 2 2 2 2 79 5" xfId="34236"/>
    <cellStyle name="Normal 2 2 2 2 2 2 79 6" xfId="34237"/>
    <cellStyle name="Normal 2 2 2 2 2 2 79 7" xfId="34238"/>
    <cellStyle name="Normal 2 2 2 2 2 2 79 8" xfId="34239"/>
    <cellStyle name="Normal 2 2 2 2 2 2 79 9" xfId="34240"/>
    <cellStyle name="Normal 2 2 2 2 2 2 8" xfId="34241"/>
    <cellStyle name="Normal 2 2 2 2 2 2 8 10" xfId="34242"/>
    <cellStyle name="Normal 2 2 2 2 2 2 8 11" xfId="34243"/>
    <cellStyle name="Normal 2 2 2 2 2 2 8 12" xfId="34244"/>
    <cellStyle name="Normal 2 2 2 2 2 2 8 13" xfId="34245"/>
    <cellStyle name="Normal 2 2 2 2 2 2 8 14" xfId="34246"/>
    <cellStyle name="Normal 2 2 2 2 2 2 8 15" xfId="34247"/>
    <cellStyle name="Normal 2 2 2 2 2 2 8 16" xfId="34248"/>
    <cellStyle name="Normal 2 2 2 2 2 2 8 17" xfId="34249"/>
    <cellStyle name="Normal 2 2 2 2 2 2 8 18" xfId="34250"/>
    <cellStyle name="Normal 2 2 2 2 2 2 8 19" xfId="34251"/>
    <cellStyle name="Normal 2 2 2 2 2 2 8 2" xfId="34252"/>
    <cellStyle name="Normal 2 2 2 2 2 2 8 20" xfId="34253"/>
    <cellStyle name="Normal 2 2 2 2 2 2 8 21" xfId="34254"/>
    <cellStyle name="Normal 2 2 2 2 2 2 8 22" xfId="34255"/>
    <cellStyle name="Normal 2 2 2 2 2 2 8 3" xfId="34256"/>
    <cellStyle name="Normal 2 2 2 2 2 2 8 4" xfId="34257"/>
    <cellStyle name="Normal 2 2 2 2 2 2 8 5" xfId="34258"/>
    <cellStyle name="Normal 2 2 2 2 2 2 8 6" xfId="34259"/>
    <cellStyle name="Normal 2 2 2 2 2 2 8 7" xfId="34260"/>
    <cellStyle name="Normal 2 2 2 2 2 2 8 8" xfId="34261"/>
    <cellStyle name="Normal 2 2 2 2 2 2 8 9" xfId="34262"/>
    <cellStyle name="Normal 2 2 2 2 2 2 80" xfId="34263"/>
    <cellStyle name="Normal 2 2 2 2 2 2 80 10" xfId="34264"/>
    <cellStyle name="Normal 2 2 2 2 2 2 80 11" xfId="34265"/>
    <cellStyle name="Normal 2 2 2 2 2 2 80 12" xfId="34266"/>
    <cellStyle name="Normal 2 2 2 2 2 2 80 13" xfId="34267"/>
    <cellStyle name="Normal 2 2 2 2 2 2 80 14" xfId="34268"/>
    <cellStyle name="Normal 2 2 2 2 2 2 80 15" xfId="34269"/>
    <cellStyle name="Normal 2 2 2 2 2 2 80 16" xfId="34270"/>
    <cellStyle name="Normal 2 2 2 2 2 2 80 17" xfId="34271"/>
    <cellStyle name="Normal 2 2 2 2 2 2 80 18" xfId="34272"/>
    <cellStyle name="Normal 2 2 2 2 2 2 80 19" xfId="34273"/>
    <cellStyle name="Normal 2 2 2 2 2 2 80 2" xfId="34274"/>
    <cellStyle name="Normal 2 2 2 2 2 2 80 20" xfId="34275"/>
    <cellStyle name="Normal 2 2 2 2 2 2 80 21" xfId="34276"/>
    <cellStyle name="Normal 2 2 2 2 2 2 80 22" xfId="34277"/>
    <cellStyle name="Normal 2 2 2 2 2 2 80 3" xfId="34278"/>
    <cellStyle name="Normal 2 2 2 2 2 2 80 4" xfId="34279"/>
    <cellStyle name="Normal 2 2 2 2 2 2 80 5" xfId="34280"/>
    <cellStyle name="Normal 2 2 2 2 2 2 80 6" xfId="34281"/>
    <cellStyle name="Normal 2 2 2 2 2 2 80 7" xfId="34282"/>
    <cellStyle name="Normal 2 2 2 2 2 2 80 8" xfId="34283"/>
    <cellStyle name="Normal 2 2 2 2 2 2 80 9" xfId="34284"/>
    <cellStyle name="Normal 2 2 2 2 2 2 81" xfId="34285"/>
    <cellStyle name="Normal 2 2 2 2 2 2 81 10" xfId="34286"/>
    <cellStyle name="Normal 2 2 2 2 2 2 81 11" xfId="34287"/>
    <cellStyle name="Normal 2 2 2 2 2 2 81 12" xfId="34288"/>
    <cellStyle name="Normal 2 2 2 2 2 2 81 13" xfId="34289"/>
    <cellStyle name="Normal 2 2 2 2 2 2 81 14" xfId="34290"/>
    <cellStyle name="Normal 2 2 2 2 2 2 81 15" xfId="34291"/>
    <cellStyle name="Normal 2 2 2 2 2 2 81 16" xfId="34292"/>
    <cellStyle name="Normal 2 2 2 2 2 2 81 17" xfId="34293"/>
    <cellStyle name="Normal 2 2 2 2 2 2 81 18" xfId="34294"/>
    <cellStyle name="Normal 2 2 2 2 2 2 81 19" xfId="34295"/>
    <cellStyle name="Normal 2 2 2 2 2 2 81 2" xfId="34296"/>
    <cellStyle name="Normal 2 2 2 2 2 2 81 20" xfId="34297"/>
    <cellStyle name="Normal 2 2 2 2 2 2 81 21" xfId="34298"/>
    <cellStyle name="Normal 2 2 2 2 2 2 81 22" xfId="34299"/>
    <cellStyle name="Normal 2 2 2 2 2 2 81 3" xfId="34300"/>
    <cellStyle name="Normal 2 2 2 2 2 2 81 4" xfId="34301"/>
    <cellStyle name="Normal 2 2 2 2 2 2 81 5" xfId="34302"/>
    <cellStyle name="Normal 2 2 2 2 2 2 81 6" xfId="34303"/>
    <cellStyle name="Normal 2 2 2 2 2 2 81 7" xfId="34304"/>
    <cellStyle name="Normal 2 2 2 2 2 2 81 8" xfId="34305"/>
    <cellStyle name="Normal 2 2 2 2 2 2 81 9" xfId="34306"/>
    <cellStyle name="Normal 2 2 2 2 2 2 82" xfId="34307"/>
    <cellStyle name="Normal 2 2 2 2 2 2 82 10" xfId="34308"/>
    <cellStyle name="Normal 2 2 2 2 2 2 82 11" xfId="34309"/>
    <cellStyle name="Normal 2 2 2 2 2 2 82 12" xfId="34310"/>
    <cellStyle name="Normal 2 2 2 2 2 2 82 13" xfId="34311"/>
    <cellStyle name="Normal 2 2 2 2 2 2 82 14" xfId="34312"/>
    <cellStyle name="Normal 2 2 2 2 2 2 82 15" xfId="34313"/>
    <cellStyle name="Normal 2 2 2 2 2 2 82 16" xfId="34314"/>
    <cellStyle name="Normal 2 2 2 2 2 2 82 17" xfId="34315"/>
    <cellStyle name="Normal 2 2 2 2 2 2 82 18" xfId="34316"/>
    <cellStyle name="Normal 2 2 2 2 2 2 82 19" xfId="34317"/>
    <cellStyle name="Normal 2 2 2 2 2 2 82 2" xfId="34318"/>
    <cellStyle name="Normal 2 2 2 2 2 2 82 20" xfId="34319"/>
    <cellStyle name="Normal 2 2 2 2 2 2 82 21" xfId="34320"/>
    <cellStyle name="Normal 2 2 2 2 2 2 82 22" xfId="34321"/>
    <cellStyle name="Normal 2 2 2 2 2 2 82 3" xfId="34322"/>
    <cellStyle name="Normal 2 2 2 2 2 2 82 4" xfId="34323"/>
    <cellStyle name="Normal 2 2 2 2 2 2 82 5" xfId="34324"/>
    <cellStyle name="Normal 2 2 2 2 2 2 82 6" xfId="34325"/>
    <cellStyle name="Normal 2 2 2 2 2 2 82 7" xfId="34326"/>
    <cellStyle name="Normal 2 2 2 2 2 2 82 8" xfId="34327"/>
    <cellStyle name="Normal 2 2 2 2 2 2 82 9" xfId="34328"/>
    <cellStyle name="Normal 2 2 2 2 2 2 83" xfId="34329"/>
    <cellStyle name="Normal 2 2 2 2 2 2 83 10" xfId="34330"/>
    <cellStyle name="Normal 2 2 2 2 2 2 83 11" xfId="34331"/>
    <cellStyle name="Normal 2 2 2 2 2 2 83 12" xfId="34332"/>
    <cellStyle name="Normal 2 2 2 2 2 2 83 13" xfId="34333"/>
    <cellStyle name="Normal 2 2 2 2 2 2 83 14" xfId="34334"/>
    <cellStyle name="Normal 2 2 2 2 2 2 83 15" xfId="34335"/>
    <cellStyle name="Normal 2 2 2 2 2 2 83 16" xfId="34336"/>
    <cellStyle name="Normal 2 2 2 2 2 2 83 17" xfId="34337"/>
    <cellStyle name="Normal 2 2 2 2 2 2 83 18" xfId="34338"/>
    <cellStyle name="Normal 2 2 2 2 2 2 83 19" xfId="34339"/>
    <cellStyle name="Normal 2 2 2 2 2 2 83 2" xfId="34340"/>
    <cellStyle name="Normal 2 2 2 2 2 2 83 20" xfId="34341"/>
    <cellStyle name="Normal 2 2 2 2 2 2 83 21" xfId="34342"/>
    <cellStyle name="Normal 2 2 2 2 2 2 83 22" xfId="34343"/>
    <cellStyle name="Normal 2 2 2 2 2 2 83 3" xfId="34344"/>
    <cellStyle name="Normal 2 2 2 2 2 2 83 4" xfId="34345"/>
    <cellStyle name="Normal 2 2 2 2 2 2 83 5" xfId="34346"/>
    <cellStyle name="Normal 2 2 2 2 2 2 83 6" xfId="34347"/>
    <cellStyle name="Normal 2 2 2 2 2 2 83 7" xfId="34348"/>
    <cellStyle name="Normal 2 2 2 2 2 2 83 8" xfId="34349"/>
    <cellStyle name="Normal 2 2 2 2 2 2 83 9" xfId="34350"/>
    <cellStyle name="Normal 2 2 2 2 2 2 84" xfId="34351"/>
    <cellStyle name="Normal 2 2 2 2 2 2 84 10" xfId="34352"/>
    <cellStyle name="Normal 2 2 2 2 2 2 84 11" xfId="34353"/>
    <cellStyle name="Normal 2 2 2 2 2 2 84 12" xfId="34354"/>
    <cellStyle name="Normal 2 2 2 2 2 2 84 13" xfId="34355"/>
    <cellStyle name="Normal 2 2 2 2 2 2 84 14" xfId="34356"/>
    <cellStyle name="Normal 2 2 2 2 2 2 84 15" xfId="34357"/>
    <cellStyle name="Normal 2 2 2 2 2 2 84 16" xfId="34358"/>
    <cellStyle name="Normal 2 2 2 2 2 2 84 17" xfId="34359"/>
    <cellStyle name="Normal 2 2 2 2 2 2 84 18" xfId="34360"/>
    <cellStyle name="Normal 2 2 2 2 2 2 84 19" xfId="34361"/>
    <cellStyle name="Normal 2 2 2 2 2 2 84 2" xfId="34362"/>
    <cellStyle name="Normal 2 2 2 2 2 2 84 20" xfId="34363"/>
    <cellStyle name="Normal 2 2 2 2 2 2 84 21" xfId="34364"/>
    <cellStyle name="Normal 2 2 2 2 2 2 84 22" xfId="34365"/>
    <cellStyle name="Normal 2 2 2 2 2 2 84 3" xfId="34366"/>
    <cellStyle name="Normal 2 2 2 2 2 2 84 4" xfId="34367"/>
    <cellStyle name="Normal 2 2 2 2 2 2 84 5" xfId="34368"/>
    <cellStyle name="Normal 2 2 2 2 2 2 84 6" xfId="34369"/>
    <cellStyle name="Normal 2 2 2 2 2 2 84 7" xfId="34370"/>
    <cellStyle name="Normal 2 2 2 2 2 2 84 8" xfId="34371"/>
    <cellStyle name="Normal 2 2 2 2 2 2 84 9" xfId="34372"/>
    <cellStyle name="Normal 2 2 2 2 2 2 85" xfId="34373"/>
    <cellStyle name="Normal 2 2 2 2 2 2 85 2" xfId="34374"/>
    <cellStyle name="Normal 2 2 2 2 2 2 85 2 10" xfId="34375"/>
    <cellStyle name="Normal 2 2 2 2 2 2 85 2 11" xfId="34376"/>
    <cellStyle name="Normal 2 2 2 2 2 2 85 2 12" xfId="34377"/>
    <cellStyle name="Normal 2 2 2 2 2 2 85 2 13" xfId="34378"/>
    <cellStyle name="Normal 2 2 2 2 2 2 85 2 14" xfId="34379"/>
    <cellStyle name="Normal 2 2 2 2 2 2 85 2 15" xfId="34380"/>
    <cellStyle name="Normal 2 2 2 2 2 2 85 2 16" xfId="34381"/>
    <cellStyle name="Normal 2 2 2 2 2 2 85 2 17" xfId="34382"/>
    <cellStyle name="Normal 2 2 2 2 2 2 85 2 18" xfId="34383"/>
    <cellStyle name="Normal 2 2 2 2 2 2 85 2 19" xfId="34384"/>
    <cellStyle name="Normal 2 2 2 2 2 2 85 2 2" xfId="34385"/>
    <cellStyle name="Normal 2 2 2 2 2 2 85 2 20" xfId="34386"/>
    <cellStyle name="Normal 2 2 2 2 2 2 85 2 21" xfId="34387"/>
    <cellStyle name="Normal 2 2 2 2 2 2 85 2 22" xfId="34388"/>
    <cellStyle name="Normal 2 2 2 2 2 2 85 2 3" xfId="34389"/>
    <cellStyle name="Normal 2 2 2 2 2 2 85 2 4" xfId="34390"/>
    <cellStyle name="Normal 2 2 2 2 2 2 85 2 5" xfId="34391"/>
    <cellStyle name="Normal 2 2 2 2 2 2 85 2 6" xfId="34392"/>
    <cellStyle name="Normal 2 2 2 2 2 2 85 2 7" xfId="34393"/>
    <cellStyle name="Normal 2 2 2 2 2 2 85 2 8" xfId="34394"/>
    <cellStyle name="Normal 2 2 2 2 2 2 85 2 9" xfId="34395"/>
    <cellStyle name="Normal 2 2 2 2 2 2 85 3" xfId="34396"/>
    <cellStyle name="Normal 2 2 2 2 2 2 85 3 10" xfId="34397"/>
    <cellStyle name="Normal 2 2 2 2 2 2 85 3 11" xfId="34398"/>
    <cellStyle name="Normal 2 2 2 2 2 2 85 3 12" xfId="34399"/>
    <cellStyle name="Normal 2 2 2 2 2 2 85 3 13" xfId="34400"/>
    <cellStyle name="Normal 2 2 2 2 2 2 85 3 14" xfId="34401"/>
    <cellStyle name="Normal 2 2 2 2 2 2 85 3 15" xfId="34402"/>
    <cellStyle name="Normal 2 2 2 2 2 2 85 3 16" xfId="34403"/>
    <cellStyle name="Normal 2 2 2 2 2 2 85 3 17" xfId="34404"/>
    <cellStyle name="Normal 2 2 2 2 2 2 85 3 18" xfId="34405"/>
    <cellStyle name="Normal 2 2 2 2 2 2 85 3 19" xfId="34406"/>
    <cellStyle name="Normal 2 2 2 2 2 2 85 3 2" xfId="34407"/>
    <cellStyle name="Normal 2 2 2 2 2 2 85 3 20" xfId="34408"/>
    <cellStyle name="Normal 2 2 2 2 2 2 85 3 21" xfId="34409"/>
    <cellStyle name="Normal 2 2 2 2 2 2 85 3 22" xfId="34410"/>
    <cellStyle name="Normal 2 2 2 2 2 2 85 3 3" xfId="34411"/>
    <cellStyle name="Normal 2 2 2 2 2 2 85 3 4" xfId="34412"/>
    <cellStyle name="Normal 2 2 2 2 2 2 85 3 5" xfId="34413"/>
    <cellStyle name="Normal 2 2 2 2 2 2 85 3 6" xfId="34414"/>
    <cellStyle name="Normal 2 2 2 2 2 2 85 3 7" xfId="34415"/>
    <cellStyle name="Normal 2 2 2 2 2 2 85 3 8" xfId="34416"/>
    <cellStyle name="Normal 2 2 2 2 2 2 85 3 9" xfId="34417"/>
    <cellStyle name="Normal 2 2 2 2 2 2 86" xfId="34418"/>
    <cellStyle name="Normal 2 2 2 2 2 2 86 2" xfId="34419"/>
    <cellStyle name="Normal 2 2 2 2 2 2 87" xfId="34420"/>
    <cellStyle name="Normal 2 2 2 2 2 2 88" xfId="34421"/>
    <cellStyle name="Normal 2 2 2 2 2 2 89" xfId="34422"/>
    <cellStyle name="Normal 2 2 2 2 2 2 9" xfId="34423"/>
    <cellStyle name="Normal 2 2 2 2 2 2 9 10" xfId="34424"/>
    <cellStyle name="Normal 2 2 2 2 2 2 9 11" xfId="34425"/>
    <cellStyle name="Normal 2 2 2 2 2 2 9 12" xfId="34426"/>
    <cellStyle name="Normal 2 2 2 2 2 2 9 13" xfId="34427"/>
    <cellStyle name="Normal 2 2 2 2 2 2 9 14" xfId="34428"/>
    <cellStyle name="Normal 2 2 2 2 2 2 9 15" xfId="34429"/>
    <cellStyle name="Normal 2 2 2 2 2 2 9 16" xfId="34430"/>
    <cellStyle name="Normal 2 2 2 2 2 2 9 17" xfId="34431"/>
    <cellStyle name="Normal 2 2 2 2 2 2 9 18" xfId="34432"/>
    <cellStyle name="Normal 2 2 2 2 2 2 9 19" xfId="34433"/>
    <cellStyle name="Normal 2 2 2 2 2 2 9 2" xfId="34434"/>
    <cellStyle name="Normal 2 2 2 2 2 2 9 20" xfId="34435"/>
    <cellStyle name="Normal 2 2 2 2 2 2 9 21" xfId="34436"/>
    <cellStyle name="Normal 2 2 2 2 2 2 9 22" xfId="34437"/>
    <cellStyle name="Normal 2 2 2 2 2 2 9 3" xfId="34438"/>
    <cellStyle name="Normal 2 2 2 2 2 2 9 4" xfId="34439"/>
    <cellStyle name="Normal 2 2 2 2 2 2 9 5" xfId="34440"/>
    <cellStyle name="Normal 2 2 2 2 2 2 9 6" xfId="34441"/>
    <cellStyle name="Normal 2 2 2 2 2 2 9 7" xfId="34442"/>
    <cellStyle name="Normal 2 2 2 2 2 2 9 8" xfId="34443"/>
    <cellStyle name="Normal 2 2 2 2 2 2 9 9" xfId="34444"/>
    <cellStyle name="Normal 2 2 2 2 2 2 90" xfId="34445"/>
    <cellStyle name="Normal 2 2 2 2 2 2 91" xfId="34446"/>
    <cellStyle name="Normal 2 2 2 2 2 2 92" xfId="34447"/>
    <cellStyle name="Normal 2 2 2 2 2 2 93" xfId="34448"/>
    <cellStyle name="Normal 2 2 2 2 2 2 94" xfId="34449"/>
    <cellStyle name="Normal 2 2 2 2 2 2 95" xfId="34450"/>
    <cellStyle name="Normal 2 2 2 2 2 2 96" xfId="34451"/>
    <cellStyle name="Normal 2 2 2 2 2 2 97" xfId="34452"/>
    <cellStyle name="Normal 2 2 2 2 2 2 98" xfId="34453"/>
    <cellStyle name="Normal 2 2 2 2 2 2 99" xfId="34454"/>
    <cellStyle name="Normal 2 2 2 2 2 20" xfId="34455"/>
    <cellStyle name="Normal 2 2 2 2 2 21" xfId="34456"/>
    <cellStyle name="Normal 2 2 2 2 2 22" xfId="34457"/>
    <cellStyle name="Normal 2 2 2 2 2 23" xfId="34458"/>
    <cellStyle name="Normal 2 2 2 2 2 24" xfId="34459"/>
    <cellStyle name="Normal 2 2 2 2 2 25" xfId="34460"/>
    <cellStyle name="Normal 2 2 2 2 2 26" xfId="34461"/>
    <cellStyle name="Normal 2 2 2 2 2 27" xfId="34462"/>
    <cellStyle name="Normal 2 2 2 2 2 28" xfId="34463"/>
    <cellStyle name="Normal 2 2 2 2 2 29" xfId="34464"/>
    <cellStyle name="Normal 2 2 2 2 2 3" xfId="34465"/>
    <cellStyle name="Normal 2 2 2 2 2 30" xfId="34466"/>
    <cellStyle name="Normal 2 2 2 2 2 31" xfId="34467"/>
    <cellStyle name="Normal 2 2 2 2 2 32" xfId="34468"/>
    <cellStyle name="Normal 2 2 2 2 2 33" xfId="34469"/>
    <cellStyle name="Normal 2 2 2 2 2 34" xfId="34470"/>
    <cellStyle name="Normal 2 2 2 2 2 35" xfId="34471"/>
    <cellStyle name="Normal 2 2 2 2 2 36" xfId="34472"/>
    <cellStyle name="Normal 2 2 2 2 2 37" xfId="34473"/>
    <cellStyle name="Normal 2 2 2 2 2 38" xfId="34474"/>
    <cellStyle name="Normal 2 2 2 2 2 39" xfId="34475"/>
    <cellStyle name="Normal 2 2 2 2 2 4" xfId="34476"/>
    <cellStyle name="Normal 2 2 2 2 2 40" xfId="34477"/>
    <cellStyle name="Normal 2 2 2 2 2 40 10" xfId="34478"/>
    <cellStyle name="Normal 2 2 2 2 2 40 11" xfId="34479"/>
    <cellStyle name="Normal 2 2 2 2 2 40 12" xfId="34480"/>
    <cellStyle name="Normal 2 2 2 2 2 40 13" xfId="34481"/>
    <cellStyle name="Normal 2 2 2 2 2 40 14" xfId="34482"/>
    <cellStyle name="Normal 2 2 2 2 2 40 15" xfId="34483"/>
    <cellStyle name="Normal 2 2 2 2 2 40 16" xfId="34484"/>
    <cellStyle name="Normal 2 2 2 2 2 40 17" xfId="34485"/>
    <cellStyle name="Normal 2 2 2 2 2 40 18" xfId="34486"/>
    <cellStyle name="Normal 2 2 2 2 2 40 19" xfId="34487"/>
    <cellStyle name="Normal 2 2 2 2 2 40 2" xfId="34488"/>
    <cellStyle name="Normal 2 2 2 2 2 40 20" xfId="34489"/>
    <cellStyle name="Normal 2 2 2 2 2 40 21" xfId="34490"/>
    <cellStyle name="Normal 2 2 2 2 2 40 22" xfId="34491"/>
    <cellStyle name="Normal 2 2 2 2 2 40 23" xfId="34492"/>
    <cellStyle name="Normal 2 2 2 2 2 40 3" xfId="34493"/>
    <cellStyle name="Normal 2 2 2 2 2 40 4" xfId="34494"/>
    <cellStyle name="Normal 2 2 2 2 2 40 5" xfId="34495"/>
    <cellStyle name="Normal 2 2 2 2 2 40 6" xfId="34496"/>
    <cellStyle name="Normal 2 2 2 2 2 40 7" xfId="34497"/>
    <cellStyle name="Normal 2 2 2 2 2 40 8" xfId="34498"/>
    <cellStyle name="Normal 2 2 2 2 2 40 9" xfId="34499"/>
    <cellStyle name="Normal 2 2 2 2 2 41" xfId="34500"/>
    <cellStyle name="Normal 2 2 2 2 2 42" xfId="34501"/>
    <cellStyle name="Normal 2 2 2 2 2 43" xfId="34502"/>
    <cellStyle name="Normal 2 2 2 2 2 44" xfId="34503"/>
    <cellStyle name="Normal 2 2 2 2 2 45" xfId="34504"/>
    <cellStyle name="Normal 2 2 2 2 2 46" xfId="34505"/>
    <cellStyle name="Normal 2 2 2 2 2 47" xfId="34506"/>
    <cellStyle name="Normal 2 2 2 2 2 48" xfId="34507"/>
    <cellStyle name="Normal 2 2 2 2 2 49" xfId="34508"/>
    <cellStyle name="Normal 2 2 2 2 2 5" xfId="34509"/>
    <cellStyle name="Normal 2 2 2 2 2 50" xfId="34510"/>
    <cellStyle name="Normal 2 2 2 2 2 50 10" xfId="34511"/>
    <cellStyle name="Normal 2 2 2 2 2 50 11" xfId="34512"/>
    <cellStyle name="Normal 2 2 2 2 2 50 12" xfId="34513"/>
    <cellStyle name="Normal 2 2 2 2 2 50 13" xfId="34514"/>
    <cellStyle name="Normal 2 2 2 2 2 50 14" xfId="34515"/>
    <cellStyle name="Normal 2 2 2 2 2 50 15" xfId="34516"/>
    <cellStyle name="Normal 2 2 2 2 2 50 16" xfId="34517"/>
    <cellStyle name="Normal 2 2 2 2 2 50 17" xfId="34518"/>
    <cellStyle name="Normal 2 2 2 2 2 50 18" xfId="34519"/>
    <cellStyle name="Normal 2 2 2 2 2 50 19" xfId="34520"/>
    <cellStyle name="Normal 2 2 2 2 2 50 2" xfId="34521"/>
    <cellStyle name="Normal 2 2 2 2 2 50 2 2" xfId="34522"/>
    <cellStyle name="Normal 2 2 2 2 2 50 2 2 10" xfId="34523"/>
    <cellStyle name="Normal 2 2 2 2 2 50 2 2 11" xfId="34524"/>
    <cellStyle name="Normal 2 2 2 2 2 50 2 2 12" xfId="34525"/>
    <cellStyle name="Normal 2 2 2 2 2 50 2 2 13" xfId="34526"/>
    <cellStyle name="Normal 2 2 2 2 2 50 2 2 14" xfId="34527"/>
    <cellStyle name="Normal 2 2 2 2 2 50 2 2 15" xfId="34528"/>
    <cellStyle name="Normal 2 2 2 2 2 50 2 2 16" xfId="34529"/>
    <cellStyle name="Normal 2 2 2 2 2 50 2 2 17" xfId="34530"/>
    <cellStyle name="Normal 2 2 2 2 2 50 2 2 18" xfId="34531"/>
    <cellStyle name="Normal 2 2 2 2 2 50 2 2 19" xfId="34532"/>
    <cellStyle name="Normal 2 2 2 2 2 50 2 2 2" xfId="34533"/>
    <cellStyle name="Normal 2 2 2 2 2 50 2 2 2 2" xfId="34534"/>
    <cellStyle name="Normal 2 2 2 2 2 50 2 2 20" xfId="34535"/>
    <cellStyle name="Normal 2 2 2 2 2 50 2 2 21" xfId="34536"/>
    <cellStyle name="Normal 2 2 2 2 2 50 2 2 22" xfId="34537"/>
    <cellStyle name="Normal 2 2 2 2 2 50 2 2 23" xfId="34538"/>
    <cellStyle name="Normal 2 2 2 2 2 50 2 2 24" xfId="34539"/>
    <cellStyle name="Normal 2 2 2 2 2 50 2 2 3" xfId="34540"/>
    <cellStyle name="Normal 2 2 2 2 2 50 2 2 4" xfId="34541"/>
    <cellStyle name="Normal 2 2 2 2 2 50 2 2 5" xfId="34542"/>
    <cellStyle name="Normal 2 2 2 2 2 50 2 2 6" xfId="34543"/>
    <cellStyle name="Normal 2 2 2 2 2 50 2 2 7" xfId="34544"/>
    <cellStyle name="Normal 2 2 2 2 2 50 2 2 8" xfId="34545"/>
    <cellStyle name="Normal 2 2 2 2 2 50 2 2 9" xfId="34546"/>
    <cellStyle name="Normal 2 2 2 2 2 50 2 3" xfId="34547"/>
    <cellStyle name="Normal 2 2 2 2 2 50 2 3 10" xfId="34548"/>
    <cellStyle name="Normal 2 2 2 2 2 50 2 3 11" xfId="34549"/>
    <cellStyle name="Normal 2 2 2 2 2 50 2 3 12" xfId="34550"/>
    <cellStyle name="Normal 2 2 2 2 2 50 2 3 13" xfId="34551"/>
    <cellStyle name="Normal 2 2 2 2 2 50 2 3 14" xfId="34552"/>
    <cellStyle name="Normal 2 2 2 2 2 50 2 3 15" xfId="34553"/>
    <cellStyle name="Normal 2 2 2 2 2 50 2 3 16" xfId="34554"/>
    <cellStyle name="Normal 2 2 2 2 2 50 2 3 17" xfId="34555"/>
    <cellStyle name="Normal 2 2 2 2 2 50 2 3 18" xfId="34556"/>
    <cellStyle name="Normal 2 2 2 2 2 50 2 3 19" xfId="34557"/>
    <cellStyle name="Normal 2 2 2 2 2 50 2 3 2" xfId="34558"/>
    <cellStyle name="Normal 2 2 2 2 2 50 2 3 20" xfId="34559"/>
    <cellStyle name="Normal 2 2 2 2 2 50 2 3 21" xfId="34560"/>
    <cellStyle name="Normal 2 2 2 2 2 50 2 3 22" xfId="34561"/>
    <cellStyle name="Normal 2 2 2 2 2 50 2 3 3" xfId="34562"/>
    <cellStyle name="Normal 2 2 2 2 2 50 2 3 4" xfId="34563"/>
    <cellStyle name="Normal 2 2 2 2 2 50 2 3 5" xfId="34564"/>
    <cellStyle name="Normal 2 2 2 2 2 50 2 3 6" xfId="34565"/>
    <cellStyle name="Normal 2 2 2 2 2 50 2 3 7" xfId="34566"/>
    <cellStyle name="Normal 2 2 2 2 2 50 2 3 8" xfId="34567"/>
    <cellStyle name="Normal 2 2 2 2 2 50 2 3 9" xfId="34568"/>
    <cellStyle name="Normal 2 2 2 2 2 50 20" xfId="34569"/>
    <cellStyle name="Normal 2 2 2 2 2 50 21" xfId="34570"/>
    <cellStyle name="Normal 2 2 2 2 2 50 22" xfId="34571"/>
    <cellStyle name="Normal 2 2 2 2 2 50 23" xfId="34572"/>
    <cellStyle name="Normal 2 2 2 2 2 50 24" xfId="34573"/>
    <cellStyle name="Normal 2 2 2 2 2 50 25" xfId="34574"/>
    <cellStyle name="Normal 2 2 2 2 2 50 3" xfId="34575"/>
    <cellStyle name="Normal 2 2 2 2 2 50 3 2" xfId="34576"/>
    <cellStyle name="Normal 2 2 2 2 2 50 4" xfId="34577"/>
    <cellStyle name="Normal 2 2 2 2 2 50 5" xfId="34578"/>
    <cellStyle name="Normal 2 2 2 2 2 50 6" xfId="34579"/>
    <cellStyle name="Normal 2 2 2 2 2 50 7" xfId="34580"/>
    <cellStyle name="Normal 2 2 2 2 2 50 8" xfId="34581"/>
    <cellStyle name="Normal 2 2 2 2 2 50 9" xfId="34582"/>
    <cellStyle name="Normal 2 2 2 2 2 51" xfId="34583"/>
    <cellStyle name="Normal 2 2 2 2 2 52" xfId="34584"/>
    <cellStyle name="Normal 2 2 2 2 2 53" xfId="34585"/>
    <cellStyle name="Normal 2 2 2 2 2 54" xfId="34586"/>
    <cellStyle name="Normal 2 2 2 2 2 55" xfId="34587"/>
    <cellStyle name="Normal 2 2 2 2 2 56" xfId="34588"/>
    <cellStyle name="Normal 2 2 2 2 2 57" xfId="34589"/>
    <cellStyle name="Normal 2 2 2 2 2 58" xfId="34590"/>
    <cellStyle name="Normal 2 2 2 2 2 59" xfId="34591"/>
    <cellStyle name="Normal 2 2 2 2 2 6" xfId="34592"/>
    <cellStyle name="Normal 2 2 2 2 2 60" xfId="34593"/>
    <cellStyle name="Normal 2 2 2 2 2 61" xfId="34594"/>
    <cellStyle name="Normal 2 2 2 2 2 62" xfId="34595"/>
    <cellStyle name="Normal 2 2 2 2 2 63" xfId="34596"/>
    <cellStyle name="Normal 2 2 2 2 2 64" xfId="34597"/>
    <cellStyle name="Normal 2 2 2 2 2 65" xfId="34598"/>
    <cellStyle name="Normal 2 2 2 2 2 66" xfId="34599"/>
    <cellStyle name="Normal 2 2 2 2 2 67" xfId="34600"/>
    <cellStyle name="Normal 2 2 2 2 2 68" xfId="34601"/>
    <cellStyle name="Normal 2 2 2 2 2 69" xfId="34602"/>
    <cellStyle name="Normal 2 2 2 2 2 7" xfId="34603"/>
    <cellStyle name="Normal 2 2 2 2 2 7 10" xfId="34604"/>
    <cellStyle name="Normal 2 2 2 2 2 7 11" xfId="34605"/>
    <cellStyle name="Normal 2 2 2 2 2 7 12" xfId="34606"/>
    <cellStyle name="Normal 2 2 2 2 2 7 13" xfId="34607"/>
    <cellStyle name="Normal 2 2 2 2 2 7 14" xfId="34608"/>
    <cellStyle name="Normal 2 2 2 2 2 7 15" xfId="34609"/>
    <cellStyle name="Normal 2 2 2 2 2 7 16" xfId="34610"/>
    <cellStyle name="Normal 2 2 2 2 2 7 17" xfId="34611"/>
    <cellStyle name="Normal 2 2 2 2 2 7 18" xfId="34612"/>
    <cellStyle name="Normal 2 2 2 2 2 7 19" xfId="34613"/>
    <cellStyle name="Normal 2 2 2 2 2 7 2" xfId="34614"/>
    <cellStyle name="Normal 2 2 2 2 2 7 2 10" xfId="34615"/>
    <cellStyle name="Normal 2 2 2 2 2 7 2 11" xfId="34616"/>
    <cellStyle name="Normal 2 2 2 2 2 7 2 12" xfId="34617"/>
    <cellStyle name="Normal 2 2 2 2 2 7 2 13" xfId="34618"/>
    <cellStyle name="Normal 2 2 2 2 2 7 2 14" xfId="34619"/>
    <cellStyle name="Normal 2 2 2 2 2 7 2 15" xfId="34620"/>
    <cellStyle name="Normal 2 2 2 2 2 7 2 16" xfId="34621"/>
    <cellStyle name="Normal 2 2 2 2 2 7 2 17" xfId="34622"/>
    <cellStyle name="Normal 2 2 2 2 2 7 2 18" xfId="34623"/>
    <cellStyle name="Normal 2 2 2 2 2 7 2 19" xfId="34624"/>
    <cellStyle name="Normal 2 2 2 2 2 7 2 2" xfId="34625"/>
    <cellStyle name="Normal 2 2 2 2 2 7 2 20" xfId="34626"/>
    <cellStyle name="Normal 2 2 2 2 2 7 2 21" xfId="34627"/>
    <cellStyle name="Normal 2 2 2 2 2 7 2 22" xfId="34628"/>
    <cellStyle name="Normal 2 2 2 2 2 7 2 23" xfId="34629"/>
    <cellStyle name="Normal 2 2 2 2 2 7 2 24" xfId="34630"/>
    <cellStyle name="Normal 2 2 2 2 2 7 2 25" xfId="34631"/>
    <cellStyle name="Normal 2 2 2 2 2 7 2 26" xfId="34632"/>
    <cellStyle name="Normal 2 2 2 2 2 7 2 27" xfId="34633"/>
    <cellStyle name="Normal 2 2 2 2 2 7 2 28" xfId="34634"/>
    <cellStyle name="Normal 2 2 2 2 2 7 2 29" xfId="34635"/>
    <cellStyle name="Normal 2 2 2 2 2 7 2 3" xfId="34636"/>
    <cellStyle name="Normal 2 2 2 2 2 7 2 30" xfId="34637"/>
    <cellStyle name="Normal 2 2 2 2 2 7 2 31" xfId="34638"/>
    <cellStyle name="Normal 2 2 2 2 2 7 2 32" xfId="34639"/>
    <cellStyle name="Normal 2 2 2 2 2 7 2 33" xfId="34640"/>
    <cellStyle name="Normal 2 2 2 2 2 7 2 34" xfId="34641"/>
    <cellStyle name="Normal 2 2 2 2 2 7 2 35" xfId="34642"/>
    <cellStyle name="Normal 2 2 2 2 2 7 2 36" xfId="34643"/>
    <cellStyle name="Normal 2 2 2 2 2 7 2 37" xfId="34644"/>
    <cellStyle name="Normal 2 2 2 2 2 7 2 4" xfId="34645"/>
    <cellStyle name="Normal 2 2 2 2 2 7 2 5" xfId="34646"/>
    <cellStyle name="Normal 2 2 2 2 2 7 2 6" xfId="34647"/>
    <cellStyle name="Normal 2 2 2 2 2 7 2 7" xfId="34648"/>
    <cellStyle name="Normal 2 2 2 2 2 7 2 8" xfId="34649"/>
    <cellStyle name="Normal 2 2 2 2 2 7 2 9" xfId="34650"/>
    <cellStyle name="Normal 2 2 2 2 2 7 20" xfId="34651"/>
    <cellStyle name="Normal 2 2 2 2 2 7 21" xfId="34652"/>
    <cellStyle name="Normal 2 2 2 2 2 7 22" xfId="34653"/>
    <cellStyle name="Normal 2 2 2 2 2 7 23" xfId="34654"/>
    <cellStyle name="Normal 2 2 2 2 2 7 24" xfId="34655"/>
    <cellStyle name="Normal 2 2 2 2 2 7 25" xfId="34656"/>
    <cellStyle name="Normal 2 2 2 2 2 7 26" xfId="34657"/>
    <cellStyle name="Normal 2 2 2 2 2 7 27" xfId="34658"/>
    <cellStyle name="Normal 2 2 2 2 2 7 28" xfId="34659"/>
    <cellStyle name="Normal 2 2 2 2 2 7 29" xfId="34660"/>
    <cellStyle name="Normal 2 2 2 2 2 7 3" xfId="34661"/>
    <cellStyle name="Normal 2 2 2 2 2 7 30" xfId="34662"/>
    <cellStyle name="Normal 2 2 2 2 2 7 31" xfId="34663"/>
    <cellStyle name="Normal 2 2 2 2 2 7 32" xfId="34664"/>
    <cellStyle name="Normal 2 2 2 2 2 7 33" xfId="34665"/>
    <cellStyle name="Normal 2 2 2 2 2 7 34" xfId="34666"/>
    <cellStyle name="Normal 2 2 2 2 2 7 35" xfId="34667"/>
    <cellStyle name="Normal 2 2 2 2 2 7 36" xfId="34668"/>
    <cellStyle name="Normal 2 2 2 2 2 7 37" xfId="34669"/>
    <cellStyle name="Normal 2 2 2 2 2 7 4" xfId="34670"/>
    <cellStyle name="Normal 2 2 2 2 2 7 5" xfId="34671"/>
    <cellStyle name="Normal 2 2 2 2 2 7 6" xfId="34672"/>
    <cellStyle name="Normal 2 2 2 2 2 7 7" xfId="34673"/>
    <cellStyle name="Normal 2 2 2 2 2 7 8" xfId="34674"/>
    <cellStyle name="Normal 2 2 2 2 2 7 9" xfId="34675"/>
    <cellStyle name="Normal 2 2 2 2 2 70" xfId="34676"/>
    <cellStyle name="Normal 2 2 2 2 2 71" xfId="34677"/>
    <cellStyle name="Normal 2 2 2 2 2 72" xfId="34678"/>
    <cellStyle name="Normal 2 2 2 2 2 73" xfId="34679"/>
    <cellStyle name="Normal 2 2 2 2 2 74" xfId="34680"/>
    <cellStyle name="Normal 2 2 2 2 2 75" xfId="34681"/>
    <cellStyle name="Normal 2 2 2 2 2 76" xfId="34682"/>
    <cellStyle name="Normal 2 2 2 2 2 77" xfId="34683"/>
    <cellStyle name="Normal 2 2 2 2 2 78" xfId="34684"/>
    <cellStyle name="Normal 2 2 2 2 2 79" xfId="34685"/>
    <cellStyle name="Normal 2 2 2 2 2 8" xfId="34686"/>
    <cellStyle name="Normal 2 2 2 2 2 8 10" xfId="34687"/>
    <cellStyle name="Normal 2 2 2 2 2 8 11" xfId="34688"/>
    <cellStyle name="Normal 2 2 2 2 2 8 12" xfId="34689"/>
    <cellStyle name="Normal 2 2 2 2 2 8 13" xfId="34690"/>
    <cellStyle name="Normal 2 2 2 2 2 8 14" xfId="34691"/>
    <cellStyle name="Normal 2 2 2 2 2 8 15" xfId="34692"/>
    <cellStyle name="Normal 2 2 2 2 2 8 16" xfId="34693"/>
    <cellStyle name="Normal 2 2 2 2 2 8 17" xfId="34694"/>
    <cellStyle name="Normal 2 2 2 2 2 8 18" xfId="34695"/>
    <cellStyle name="Normal 2 2 2 2 2 8 19" xfId="34696"/>
    <cellStyle name="Normal 2 2 2 2 2 8 2" xfId="34697"/>
    <cellStyle name="Normal 2 2 2 2 2 8 20" xfId="34698"/>
    <cellStyle name="Normal 2 2 2 2 2 8 21" xfId="34699"/>
    <cellStyle name="Normal 2 2 2 2 2 8 22" xfId="34700"/>
    <cellStyle name="Normal 2 2 2 2 2 8 3" xfId="34701"/>
    <cellStyle name="Normal 2 2 2 2 2 8 4" xfId="34702"/>
    <cellStyle name="Normal 2 2 2 2 2 8 5" xfId="34703"/>
    <cellStyle name="Normal 2 2 2 2 2 8 6" xfId="34704"/>
    <cellStyle name="Normal 2 2 2 2 2 8 7" xfId="34705"/>
    <cellStyle name="Normal 2 2 2 2 2 8 8" xfId="34706"/>
    <cellStyle name="Normal 2 2 2 2 2 8 9" xfId="34707"/>
    <cellStyle name="Normal 2 2 2 2 2 80" xfId="34708"/>
    <cellStyle name="Normal 2 2 2 2 2 81" xfId="34709"/>
    <cellStyle name="Normal 2 2 2 2 2 82" xfId="34710"/>
    <cellStyle name="Normal 2 2 2 2 2 83" xfId="34711"/>
    <cellStyle name="Normal 2 2 2 2 2 84" xfId="34712"/>
    <cellStyle name="Normal 2 2 2 2 2 85" xfId="34713"/>
    <cellStyle name="Normal 2 2 2 2 2 86" xfId="34714"/>
    <cellStyle name="Normal 2 2 2 2 2 87" xfId="34715"/>
    <cellStyle name="Normal 2 2 2 2 2 88" xfId="34716"/>
    <cellStyle name="Normal 2 2 2 2 2 89" xfId="34717"/>
    <cellStyle name="Normal 2 2 2 2 2 89 10" xfId="34718"/>
    <cellStyle name="Normal 2 2 2 2 2 89 11" xfId="34719"/>
    <cellStyle name="Normal 2 2 2 2 2 89 12" xfId="34720"/>
    <cellStyle name="Normal 2 2 2 2 2 89 13" xfId="34721"/>
    <cellStyle name="Normal 2 2 2 2 2 89 14" xfId="34722"/>
    <cellStyle name="Normal 2 2 2 2 2 89 15" xfId="34723"/>
    <cellStyle name="Normal 2 2 2 2 2 89 16" xfId="34724"/>
    <cellStyle name="Normal 2 2 2 2 2 89 17" xfId="34725"/>
    <cellStyle name="Normal 2 2 2 2 2 89 18" xfId="34726"/>
    <cellStyle name="Normal 2 2 2 2 2 89 19" xfId="34727"/>
    <cellStyle name="Normal 2 2 2 2 2 89 2" xfId="34728"/>
    <cellStyle name="Normal 2 2 2 2 2 89 2 2" xfId="34729"/>
    <cellStyle name="Normal 2 2 2 2 2 89 20" xfId="34730"/>
    <cellStyle name="Normal 2 2 2 2 2 89 21" xfId="34731"/>
    <cellStyle name="Normal 2 2 2 2 2 89 22" xfId="34732"/>
    <cellStyle name="Normal 2 2 2 2 2 89 23" xfId="34733"/>
    <cellStyle name="Normal 2 2 2 2 2 89 24" xfId="34734"/>
    <cellStyle name="Normal 2 2 2 2 2 89 3" xfId="34735"/>
    <cellStyle name="Normal 2 2 2 2 2 89 4" xfId="34736"/>
    <cellStyle name="Normal 2 2 2 2 2 89 5" xfId="34737"/>
    <cellStyle name="Normal 2 2 2 2 2 89 6" xfId="34738"/>
    <cellStyle name="Normal 2 2 2 2 2 89 7" xfId="34739"/>
    <cellStyle name="Normal 2 2 2 2 2 89 8" xfId="34740"/>
    <cellStyle name="Normal 2 2 2 2 2 89 9" xfId="34741"/>
    <cellStyle name="Normal 2 2 2 2 2 9" xfId="34742"/>
    <cellStyle name="Normal 2 2 2 2 2 9 10" xfId="34743"/>
    <cellStyle name="Normal 2 2 2 2 2 9 11" xfId="34744"/>
    <cellStyle name="Normal 2 2 2 2 2 9 12" xfId="34745"/>
    <cellStyle name="Normal 2 2 2 2 2 9 13" xfId="34746"/>
    <cellStyle name="Normal 2 2 2 2 2 9 14" xfId="34747"/>
    <cellStyle name="Normal 2 2 2 2 2 9 15" xfId="34748"/>
    <cellStyle name="Normal 2 2 2 2 2 9 16" xfId="34749"/>
    <cellStyle name="Normal 2 2 2 2 2 9 17" xfId="34750"/>
    <cellStyle name="Normal 2 2 2 2 2 9 18" xfId="34751"/>
    <cellStyle name="Normal 2 2 2 2 2 9 19" xfId="34752"/>
    <cellStyle name="Normal 2 2 2 2 2 9 2" xfId="34753"/>
    <cellStyle name="Normal 2 2 2 2 2 9 20" xfId="34754"/>
    <cellStyle name="Normal 2 2 2 2 2 9 21" xfId="34755"/>
    <cellStyle name="Normal 2 2 2 2 2 9 22" xfId="34756"/>
    <cellStyle name="Normal 2 2 2 2 2 9 3" xfId="34757"/>
    <cellStyle name="Normal 2 2 2 2 2 9 4" xfId="34758"/>
    <cellStyle name="Normal 2 2 2 2 2 9 5" xfId="34759"/>
    <cellStyle name="Normal 2 2 2 2 2 9 6" xfId="34760"/>
    <cellStyle name="Normal 2 2 2 2 2 9 7" xfId="34761"/>
    <cellStyle name="Normal 2 2 2 2 2 9 8" xfId="34762"/>
    <cellStyle name="Normal 2 2 2 2 2 9 9" xfId="34763"/>
    <cellStyle name="Normal 2 2 2 2 2 90" xfId="34764"/>
    <cellStyle name="Normal 2 2 2 2 2 90 10" xfId="34765"/>
    <cellStyle name="Normal 2 2 2 2 2 90 11" xfId="34766"/>
    <cellStyle name="Normal 2 2 2 2 2 90 12" xfId="34767"/>
    <cellStyle name="Normal 2 2 2 2 2 90 13" xfId="34768"/>
    <cellStyle name="Normal 2 2 2 2 2 90 14" xfId="34769"/>
    <cellStyle name="Normal 2 2 2 2 2 90 15" xfId="34770"/>
    <cellStyle name="Normal 2 2 2 2 2 90 16" xfId="34771"/>
    <cellStyle name="Normal 2 2 2 2 2 90 17" xfId="34772"/>
    <cellStyle name="Normal 2 2 2 2 2 90 18" xfId="34773"/>
    <cellStyle name="Normal 2 2 2 2 2 90 19" xfId="34774"/>
    <cellStyle name="Normal 2 2 2 2 2 90 2" xfId="34775"/>
    <cellStyle name="Normal 2 2 2 2 2 90 20" xfId="34776"/>
    <cellStyle name="Normal 2 2 2 2 2 90 21" xfId="34777"/>
    <cellStyle name="Normal 2 2 2 2 2 90 22" xfId="34778"/>
    <cellStyle name="Normal 2 2 2 2 2 90 3" xfId="34779"/>
    <cellStyle name="Normal 2 2 2 2 2 90 4" xfId="34780"/>
    <cellStyle name="Normal 2 2 2 2 2 90 5" xfId="34781"/>
    <cellStyle name="Normal 2 2 2 2 2 90 6" xfId="34782"/>
    <cellStyle name="Normal 2 2 2 2 2 90 7" xfId="34783"/>
    <cellStyle name="Normal 2 2 2 2 2 90 8" xfId="34784"/>
    <cellStyle name="Normal 2 2 2 2 2 90 9" xfId="34785"/>
    <cellStyle name="Normal 2 2 2 2 2 91" xfId="34786"/>
    <cellStyle name="Normal 2 2 2 2 20" xfId="34787"/>
    <cellStyle name="Normal 2 2 2 2 20 10" xfId="34788"/>
    <cellStyle name="Normal 2 2 2 2 20 11" xfId="34789"/>
    <cellStyle name="Normal 2 2 2 2 20 12" xfId="34790"/>
    <cellStyle name="Normal 2 2 2 2 20 13" xfId="34791"/>
    <cellStyle name="Normal 2 2 2 2 20 14" xfId="34792"/>
    <cellStyle name="Normal 2 2 2 2 20 15" xfId="34793"/>
    <cellStyle name="Normal 2 2 2 2 20 16" xfId="34794"/>
    <cellStyle name="Normal 2 2 2 2 20 17" xfId="34795"/>
    <cellStyle name="Normal 2 2 2 2 20 18" xfId="34796"/>
    <cellStyle name="Normal 2 2 2 2 20 19" xfId="34797"/>
    <cellStyle name="Normal 2 2 2 2 20 2" xfId="34798"/>
    <cellStyle name="Normal 2 2 2 2 20 20" xfId="34799"/>
    <cellStyle name="Normal 2 2 2 2 20 21" xfId="34800"/>
    <cellStyle name="Normal 2 2 2 2 20 22" xfId="34801"/>
    <cellStyle name="Normal 2 2 2 2 20 3" xfId="34802"/>
    <cellStyle name="Normal 2 2 2 2 20 4" xfId="34803"/>
    <cellStyle name="Normal 2 2 2 2 20 5" xfId="34804"/>
    <cellStyle name="Normal 2 2 2 2 20 6" xfId="34805"/>
    <cellStyle name="Normal 2 2 2 2 20 7" xfId="34806"/>
    <cellStyle name="Normal 2 2 2 2 20 8" xfId="34807"/>
    <cellStyle name="Normal 2 2 2 2 20 9" xfId="34808"/>
    <cellStyle name="Normal 2 2 2 2 21" xfId="34809"/>
    <cellStyle name="Normal 2 2 2 2 21 10" xfId="34810"/>
    <cellStyle name="Normal 2 2 2 2 21 11" xfId="34811"/>
    <cellStyle name="Normal 2 2 2 2 21 12" xfId="34812"/>
    <cellStyle name="Normal 2 2 2 2 21 13" xfId="34813"/>
    <cellStyle name="Normal 2 2 2 2 21 14" xfId="34814"/>
    <cellStyle name="Normal 2 2 2 2 21 15" xfId="34815"/>
    <cellStyle name="Normal 2 2 2 2 21 16" xfId="34816"/>
    <cellStyle name="Normal 2 2 2 2 21 17" xfId="34817"/>
    <cellStyle name="Normal 2 2 2 2 21 18" xfId="34818"/>
    <cellStyle name="Normal 2 2 2 2 21 19" xfId="34819"/>
    <cellStyle name="Normal 2 2 2 2 21 2" xfId="34820"/>
    <cellStyle name="Normal 2 2 2 2 21 20" xfId="34821"/>
    <cellStyle name="Normal 2 2 2 2 21 21" xfId="34822"/>
    <cellStyle name="Normal 2 2 2 2 21 22" xfId="34823"/>
    <cellStyle name="Normal 2 2 2 2 21 3" xfId="34824"/>
    <cellStyle name="Normal 2 2 2 2 21 4" xfId="34825"/>
    <cellStyle name="Normal 2 2 2 2 21 5" xfId="34826"/>
    <cellStyle name="Normal 2 2 2 2 21 6" xfId="34827"/>
    <cellStyle name="Normal 2 2 2 2 21 7" xfId="34828"/>
    <cellStyle name="Normal 2 2 2 2 21 8" xfId="34829"/>
    <cellStyle name="Normal 2 2 2 2 21 9" xfId="34830"/>
    <cellStyle name="Normal 2 2 2 2 22" xfId="34831"/>
    <cellStyle name="Normal 2 2 2 2 22 10" xfId="34832"/>
    <cellStyle name="Normal 2 2 2 2 22 11" xfId="34833"/>
    <cellStyle name="Normal 2 2 2 2 22 12" xfId="34834"/>
    <cellStyle name="Normal 2 2 2 2 22 13" xfId="34835"/>
    <cellStyle name="Normal 2 2 2 2 22 14" xfId="34836"/>
    <cellStyle name="Normal 2 2 2 2 22 15" xfId="34837"/>
    <cellStyle name="Normal 2 2 2 2 22 16" xfId="34838"/>
    <cellStyle name="Normal 2 2 2 2 22 17" xfId="34839"/>
    <cellStyle name="Normal 2 2 2 2 22 18" xfId="34840"/>
    <cellStyle name="Normal 2 2 2 2 22 19" xfId="34841"/>
    <cellStyle name="Normal 2 2 2 2 22 2" xfId="34842"/>
    <cellStyle name="Normal 2 2 2 2 22 20" xfId="34843"/>
    <cellStyle name="Normal 2 2 2 2 22 21" xfId="34844"/>
    <cellStyle name="Normal 2 2 2 2 22 22" xfId="34845"/>
    <cellStyle name="Normal 2 2 2 2 22 3" xfId="34846"/>
    <cellStyle name="Normal 2 2 2 2 22 4" xfId="34847"/>
    <cellStyle name="Normal 2 2 2 2 22 5" xfId="34848"/>
    <cellStyle name="Normal 2 2 2 2 22 6" xfId="34849"/>
    <cellStyle name="Normal 2 2 2 2 22 7" xfId="34850"/>
    <cellStyle name="Normal 2 2 2 2 22 8" xfId="34851"/>
    <cellStyle name="Normal 2 2 2 2 22 9" xfId="34852"/>
    <cellStyle name="Normal 2 2 2 2 23" xfId="34853"/>
    <cellStyle name="Normal 2 2 2 2 23 10" xfId="34854"/>
    <cellStyle name="Normal 2 2 2 2 23 11" xfId="34855"/>
    <cellStyle name="Normal 2 2 2 2 23 12" xfId="34856"/>
    <cellStyle name="Normal 2 2 2 2 23 13" xfId="34857"/>
    <cellStyle name="Normal 2 2 2 2 23 14" xfId="34858"/>
    <cellStyle name="Normal 2 2 2 2 23 15" xfId="34859"/>
    <cellStyle name="Normal 2 2 2 2 23 16" xfId="34860"/>
    <cellStyle name="Normal 2 2 2 2 23 17" xfId="34861"/>
    <cellStyle name="Normal 2 2 2 2 23 18" xfId="34862"/>
    <cellStyle name="Normal 2 2 2 2 23 19" xfId="34863"/>
    <cellStyle name="Normal 2 2 2 2 23 2" xfId="34864"/>
    <cellStyle name="Normal 2 2 2 2 23 20" xfId="34865"/>
    <cellStyle name="Normal 2 2 2 2 23 21" xfId="34866"/>
    <cellStyle name="Normal 2 2 2 2 23 22" xfId="34867"/>
    <cellStyle name="Normal 2 2 2 2 23 3" xfId="34868"/>
    <cellStyle name="Normal 2 2 2 2 23 4" xfId="34869"/>
    <cellStyle name="Normal 2 2 2 2 23 5" xfId="34870"/>
    <cellStyle name="Normal 2 2 2 2 23 6" xfId="34871"/>
    <cellStyle name="Normal 2 2 2 2 23 7" xfId="34872"/>
    <cellStyle name="Normal 2 2 2 2 23 8" xfId="34873"/>
    <cellStyle name="Normal 2 2 2 2 23 9" xfId="34874"/>
    <cellStyle name="Normal 2 2 2 2 24" xfId="34875"/>
    <cellStyle name="Normal 2 2 2 2 24 10" xfId="34876"/>
    <cellStyle name="Normal 2 2 2 2 24 11" xfId="34877"/>
    <cellStyle name="Normal 2 2 2 2 24 12" xfId="34878"/>
    <cellStyle name="Normal 2 2 2 2 24 13" xfId="34879"/>
    <cellStyle name="Normal 2 2 2 2 24 14" xfId="34880"/>
    <cellStyle name="Normal 2 2 2 2 24 15" xfId="34881"/>
    <cellStyle name="Normal 2 2 2 2 24 16" xfId="34882"/>
    <cellStyle name="Normal 2 2 2 2 24 17" xfId="34883"/>
    <cellStyle name="Normal 2 2 2 2 24 18" xfId="34884"/>
    <cellStyle name="Normal 2 2 2 2 24 19" xfId="34885"/>
    <cellStyle name="Normal 2 2 2 2 24 2" xfId="34886"/>
    <cellStyle name="Normal 2 2 2 2 24 20" xfId="34887"/>
    <cellStyle name="Normal 2 2 2 2 24 21" xfId="34888"/>
    <cellStyle name="Normal 2 2 2 2 24 22" xfId="34889"/>
    <cellStyle name="Normal 2 2 2 2 24 3" xfId="34890"/>
    <cellStyle name="Normal 2 2 2 2 24 4" xfId="34891"/>
    <cellStyle name="Normal 2 2 2 2 24 5" xfId="34892"/>
    <cellStyle name="Normal 2 2 2 2 24 6" xfId="34893"/>
    <cellStyle name="Normal 2 2 2 2 24 7" xfId="34894"/>
    <cellStyle name="Normal 2 2 2 2 24 8" xfId="34895"/>
    <cellStyle name="Normal 2 2 2 2 24 9" xfId="34896"/>
    <cellStyle name="Normal 2 2 2 2 25" xfId="34897"/>
    <cellStyle name="Normal 2 2 2 2 25 10" xfId="34898"/>
    <cellStyle name="Normal 2 2 2 2 25 11" xfId="34899"/>
    <cellStyle name="Normal 2 2 2 2 25 12" xfId="34900"/>
    <cellStyle name="Normal 2 2 2 2 25 13" xfId="34901"/>
    <cellStyle name="Normal 2 2 2 2 25 14" xfId="34902"/>
    <cellStyle name="Normal 2 2 2 2 25 15" xfId="34903"/>
    <cellStyle name="Normal 2 2 2 2 25 16" xfId="34904"/>
    <cellStyle name="Normal 2 2 2 2 25 17" xfId="34905"/>
    <cellStyle name="Normal 2 2 2 2 25 18" xfId="34906"/>
    <cellStyle name="Normal 2 2 2 2 25 19" xfId="34907"/>
    <cellStyle name="Normal 2 2 2 2 25 2" xfId="34908"/>
    <cellStyle name="Normal 2 2 2 2 25 20" xfId="34909"/>
    <cellStyle name="Normal 2 2 2 2 25 21" xfId="34910"/>
    <cellStyle name="Normal 2 2 2 2 25 22" xfId="34911"/>
    <cellStyle name="Normal 2 2 2 2 25 3" xfId="34912"/>
    <cellStyle name="Normal 2 2 2 2 25 4" xfId="34913"/>
    <cellStyle name="Normal 2 2 2 2 25 5" xfId="34914"/>
    <cellStyle name="Normal 2 2 2 2 25 6" xfId="34915"/>
    <cellStyle name="Normal 2 2 2 2 25 7" xfId="34916"/>
    <cellStyle name="Normal 2 2 2 2 25 8" xfId="34917"/>
    <cellStyle name="Normal 2 2 2 2 25 9" xfId="34918"/>
    <cellStyle name="Normal 2 2 2 2 26" xfId="34919"/>
    <cellStyle name="Normal 2 2 2 2 26 10" xfId="34920"/>
    <cellStyle name="Normal 2 2 2 2 26 11" xfId="34921"/>
    <cellStyle name="Normal 2 2 2 2 26 12" xfId="34922"/>
    <cellStyle name="Normal 2 2 2 2 26 13" xfId="34923"/>
    <cellStyle name="Normal 2 2 2 2 26 14" xfId="34924"/>
    <cellStyle name="Normal 2 2 2 2 26 15" xfId="34925"/>
    <cellStyle name="Normal 2 2 2 2 26 16" xfId="34926"/>
    <cellStyle name="Normal 2 2 2 2 26 17" xfId="34927"/>
    <cellStyle name="Normal 2 2 2 2 26 18" xfId="34928"/>
    <cellStyle name="Normal 2 2 2 2 26 19" xfId="34929"/>
    <cellStyle name="Normal 2 2 2 2 26 2" xfId="34930"/>
    <cellStyle name="Normal 2 2 2 2 26 20" xfId="34931"/>
    <cellStyle name="Normal 2 2 2 2 26 21" xfId="34932"/>
    <cellStyle name="Normal 2 2 2 2 26 22" xfId="34933"/>
    <cellStyle name="Normal 2 2 2 2 26 3" xfId="34934"/>
    <cellStyle name="Normal 2 2 2 2 26 4" xfId="34935"/>
    <cellStyle name="Normal 2 2 2 2 26 5" xfId="34936"/>
    <cellStyle name="Normal 2 2 2 2 26 6" xfId="34937"/>
    <cellStyle name="Normal 2 2 2 2 26 7" xfId="34938"/>
    <cellStyle name="Normal 2 2 2 2 26 8" xfId="34939"/>
    <cellStyle name="Normal 2 2 2 2 26 9" xfId="34940"/>
    <cellStyle name="Normal 2 2 2 2 27" xfId="34941"/>
    <cellStyle name="Normal 2 2 2 2 27 10" xfId="34942"/>
    <cellStyle name="Normal 2 2 2 2 27 11" xfId="34943"/>
    <cellStyle name="Normal 2 2 2 2 27 12" xfId="34944"/>
    <cellStyle name="Normal 2 2 2 2 27 13" xfId="34945"/>
    <cellStyle name="Normal 2 2 2 2 27 14" xfId="34946"/>
    <cellStyle name="Normal 2 2 2 2 27 15" xfId="34947"/>
    <cellStyle name="Normal 2 2 2 2 27 16" xfId="34948"/>
    <cellStyle name="Normal 2 2 2 2 27 17" xfId="34949"/>
    <cellStyle name="Normal 2 2 2 2 27 18" xfId="34950"/>
    <cellStyle name="Normal 2 2 2 2 27 19" xfId="34951"/>
    <cellStyle name="Normal 2 2 2 2 27 2" xfId="34952"/>
    <cellStyle name="Normal 2 2 2 2 27 20" xfId="34953"/>
    <cellStyle name="Normal 2 2 2 2 27 21" xfId="34954"/>
    <cellStyle name="Normal 2 2 2 2 27 22" xfId="34955"/>
    <cellStyle name="Normal 2 2 2 2 27 3" xfId="34956"/>
    <cellStyle name="Normal 2 2 2 2 27 4" xfId="34957"/>
    <cellStyle name="Normal 2 2 2 2 27 5" xfId="34958"/>
    <cellStyle name="Normal 2 2 2 2 27 6" xfId="34959"/>
    <cellStyle name="Normal 2 2 2 2 27 7" xfId="34960"/>
    <cellStyle name="Normal 2 2 2 2 27 8" xfId="34961"/>
    <cellStyle name="Normal 2 2 2 2 27 9" xfId="34962"/>
    <cellStyle name="Normal 2 2 2 2 28" xfId="34963"/>
    <cellStyle name="Normal 2 2 2 2 28 10" xfId="34964"/>
    <cellStyle name="Normal 2 2 2 2 28 11" xfId="34965"/>
    <cellStyle name="Normal 2 2 2 2 28 12" xfId="34966"/>
    <cellStyle name="Normal 2 2 2 2 28 13" xfId="34967"/>
    <cellStyle name="Normal 2 2 2 2 28 14" xfId="34968"/>
    <cellStyle name="Normal 2 2 2 2 28 15" xfId="34969"/>
    <cellStyle name="Normal 2 2 2 2 28 16" xfId="34970"/>
    <cellStyle name="Normal 2 2 2 2 28 17" xfId="34971"/>
    <cellStyle name="Normal 2 2 2 2 28 18" xfId="34972"/>
    <cellStyle name="Normal 2 2 2 2 28 19" xfId="34973"/>
    <cellStyle name="Normal 2 2 2 2 28 2" xfId="34974"/>
    <cellStyle name="Normal 2 2 2 2 28 20" xfId="34975"/>
    <cellStyle name="Normal 2 2 2 2 28 21" xfId="34976"/>
    <cellStyle name="Normal 2 2 2 2 28 22" xfId="34977"/>
    <cellStyle name="Normal 2 2 2 2 28 3" xfId="34978"/>
    <cellStyle name="Normal 2 2 2 2 28 4" xfId="34979"/>
    <cellStyle name="Normal 2 2 2 2 28 5" xfId="34980"/>
    <cellStyle name="Normal 2 2 2 2 28 6" xfId="34981"/>
    <cellStyle name="Normal 2 2 2 2 28 7" xfId="34982"/>
    <cellStyle name="Normal 2 2 2 2 28 8" xfId="34983"/>
    <cellStyle name="Normal 2 2 2 2 28 9" xfId="34984"/>
    <cellStyle name="Normal 2 2 2 2 29" xfId="34985"/>
    <cellStyle name="Normal 2 2 2 2 29 10" xfId="34986"/>
    <cellStyle name="Normal 2 2 2 2 29 11" xfId="34987"/>
    <cellStyle name="Normal 2 2 2 2 29 12" xfId="34988"/>
    <cellStyle name="Normal 2 2 2 2 29 13" xfId="34989"/>
    <cellStyle name="Normal 2 2 2 2 29 14" xfId="34990"/>
    <cellStyle name="Normal 2 2 2 2 29 15" xfId="34991"/>
    <cellStyle name="Normal 2 2 2 2 29 16" xfId="34992"/>
    <cellStyle name="Normal 2 2 2 2 29 17" xfId="34993"/>
    <cellStyle name="Normal 2 2 2 2 29 18" xfId="34994"/>
    <cellStyle name="Normal 2 2 2 2 29 19" xfId="34995"/>
    <cellStyle name="Normal 2 2 2 2 29 2" xfId="34996"/>
    <cellStyle name="Normal 2 2 2 2 29 20" xfId="34997"/>
    <cellStyle name="Normal 2 2 2 2 29 21" xfId="34998"/>
    <cellStyle name="Normal 2 2 2 2 29 22" xfId="34999"/>
    <cellStyle name="Normal 2 2 2 2 29 3" xfId="35000"/>
    <cellStyle name="Normal 2 2 2 2 29 4" xfId="35001"/>
    <cellStyle name="Normal 2 2 2 2 29 5" xfId="35002"/>
    <cellStyle name="Normal 2 2 2 2 29 6" xfId="35003"/>
    <cellStyle name="Normal 2 2 2 2 29 7" xfId="35004"/>
    <cellStyle name="Normal 2 2 2 2 29 8" xfId="35005"/>
    <cellStyle name="Normal 2 2 2 2 29 9" xfId="35006"/>
    <cellStyle name="Normal 2 2 2 2 3" xfId="35007"/>
    <cellStyle name="Normal 2 2 2 2 3 10" xfId="35008"/>
    <cellStyle name="Normal 2 2 2 2 3 11" xfId="35009"/>
    <cellStyle name="Normal 2 2 2 2 3 12" xfId="35010"/>
    <cellStyle name="Normal 2 2 2 2 3 13" xfId="35011"/>
    <cellStyle name="Normal 2 2 2 2 3 14" xfId="35012"/>
    <cellStyle name="Normal 2 2 2 2 3 15" xfId="35013"/>
    <cellStyle name="Normal 2 2 2 2 3 16" xfId="35014"/>
    <cellStyle name="Normal 2 2 2 2 3 17" xfId="35015"/>
    <cellStyle name="Normal 2 2 2 2 3 18" xfId="35016"/>
    <cellStyle name="Normal 2 2 2 2 3 19" xfId="35017"/>
    <cellStyle name="Normal 2 2 2 2 3 2" xfId="35018"/>
    <cellStyle name="Normal 2 2 2 2 3 2 10" xfId="35019"/>
    <cellStyle name="Normal 2 2 2 2 3 2 10 10" xfId="35020"/>
    <cellStyle name="Normal 2 2 2 2 3 2 10 11" xfId="35021"/>
    <cellStyle name="Normal 2 2 2 2 3 2 10 12" xfId="35022"/>
    <cellStyle name="Normal 2 2 2 2 3 2 10 13" xfId="35023"/>
    <cellStyle name="Normal 2 2 2 2 3 2 10 14" xfId="35024"/>
    <cellStyle name="Normal 2 2 2 2 3 2 10 15" xfId="35025"/>
    <cellStyle name="Normal 2 2 2 2 3 2 10 16" xfId="35026"/>
    <cellStyle name="Normal 2 2 2 2 3 2 10 17" xfId="35027"/>
    <cellStyle name="Normal 2 2 2 2 3 2 10 18" xfId="35028"/>
    <cellStyle name="Normal 2 2 2 2 3 2 10 19" xfId="35029"/>
    <cellStyle name="Normal 2 2 2 2 3 2 10 2" xfId="35030"/>
    <cellStyle name="Normal 2 2 2 2 3 2 10 20" xfId="35031"/>
    <cellStyle name="Normal 2 2 2 2 3 2 10 21" xfId="35032"/>
    <cellStyle name="Normal 2 2 2 2 3 2 10 22" xfId="35033"/>
    <cellStyle name="Normal 2 2 2 2 3 2 10 3" xfId="35034"/>
    <cellStyle name="Normal 2 2 2 2 3 2 10 4" xfId="35035"/>
    <cellStyle name="Normal 2 2 2 2 3 2 10 5" xfId="35036"/>
    <cellStyle name="Normal 2 2 2 2 3 2 10 6" xfId="35037"/>
    <cellStyle name="Normal 2 2 2 2 3 2 10 7" xfId="35038"/>
    <cellStyle name="Normal 2 2 2 2 3 2 10 8" xfId="35039"/>
    <cellStyle name="Normal 2 2 2 2 3 2 10 9" xfId="35040"/>
    <cellStyle name="Normal 2 2 2 2 3 2 11" xfId="35041"/>
    <cellStyle name="Normal 2 2 2 2 3 2 11 10" xfId="35042"/>
    <cellStyle name="Normal 2 2 2 2 3 2 11 11" xfId="35043"/>
    <cellStyle name="Normal 2 2 2 2 3 2 11 12" xfId="35044"/>
    <cellStyle name="Normal 2 2 2 2 3 2 11 13" xfId="35045"/>
    <cellStyle name="Normal 2 2 2 2 3 2 11 14" xfId="35046"/>
    <cellStyle name="Normal 2 2 2 2 3 2 11 15" xfId="35047"/>
    <cellStyle name="Normal 2 2 2 2 3 2 11 16" xfId="35048"/>
    <cellStyle name="Normal 2 2 2 2 3 2 11 17" xfId="35049"/>
    <cellStyle name="Normal 2 2 2 2 3 2 11 18" xfId="35050"/>
    <cellStyle name="Normal 2 2 2 2 3 2 11 19" xfId="35051"/>
    <cellStyle name="Normal 2 2 2 2 3 2 11 2" xfId="35052"/>
    <cellStyle name="Normal 2 2 2 2 3 2 11 20" xfId="35053"/>
    <cellStyle name="Normal 2 2 2 2 3 2 11 21" xfId="35054"/>
    <cellStyle name="Normal 2 2 2 2 3 2 11 22" xfId="35055"/>
    <cellStyle name="Normal 2 2 2 2 3 2 11 3" xfId="35056"/>
    <cellStyle name="Normal 2 2 2 2 3 2 11 4" xfId="35057"/>
    <cellStyle name="Normal 2 2 2 2 3 2 11 5" xfId="35058"/>
    <cellStyle name="Normal 2 2 2 2 3 2 11 6" xfId="35059"/>
    <cellStyle name="Normal 2 2 2 2 3 2 11 7" xfId="35060"/>
    <cellStyle name="Normal 2 2 2 2 3 2 11 8" xfId="35061"/>
    <cellStyle name="Normal 2 2 2 2 3 2 11 9" xfId="35062"/>
    <cellStyle name="Normal 2 2 2 2 3 2 12" xfId="35063"/>
    <cellStyle name="Normal 2 2 2 2 3 2 12 10" xfId="35064"/>
    <cellStyle name="Normal 2 2 2 2 3 2 12 11" xfId="35065"/>
    <cellStyle name="Normal 2 2 2 2 3 2 12 12" xfId="35066"/>
    <cellStyle name="Normal 2 2 2 2 3 2 12 13" xfId="35067"/>
    <cellStyle name="Normal 2 2 2 2 3 2 12 14" xfId="35068"/>
    <cellStyle name="Normal 2 2 2 2 3 2 12 15" xfId="35069"/>
    <cellStyle name="Normal 2 2 2 2 3 2 12 16" xfId="35070"/>
    <cellStyle name="Normal 2 2 2 2 3 2 12 17" xfId="35071"/>
    <cellStyle name="Normal 2 2 2 2 3 2 12 18" xfId="35072"/>
    <cellStyle name="Normal 2 2 2 2 3 2 12 19" xfId="35073"/>
    <cellStyle name="Normal 2 2 2 2 3 2 12 2" xfId="35074"/>
    <cellStyle name="Normal 2 2 2 2 3 2 12 20" xfId="35075"/>
    <cellStyle name="Normal 2 2 2 2 3 2 12 21" xfId="35076"/>
    <cellStyle name="Normal 2 2 2 2 3 2 12 22" xfId="35077"/>
    <cellStyle name="Normal 2 2 2 2 3 2 12 3" xfId="35078"/>
    <cellStyle name="Normal 2 2 2 2 3 2 12 4" xfId="35079"/>
    <cellStyle name="Normal 2 2 2 2 3 2 12 5" xfId="35080"/>
    <cellStyle name="Normal 2 2 2 2 3 2 12 6" xfId="35081"/>
    <cellStyle name="Normal 2 2 2 2 3 2 12 7" xfId="35082"/>
    <cellStyle name="Normal 2 2 2 2 3 2 12 8" xfId="35083"/>
    <cellStyle name="Normal 2 2 2 2 3 2 12 9" xfId="35084"/>
    <cellStyle name="Normal 2 2 2 2 3 2 13" xfId="35085"/>
    <cellStyle name="Normal 2 2 2 2 3 2 13 10" xfId="35086"/>
    <cellStyle name="Normal 2 2 2 2 3 2 13 11" xfId="35087"/>
    <cellStyle name="Normal 2 2 2 2 3 2 13 12" xfId="35088"/>
    <cellStyle name="Normal 2 2 2 2 3 2 13 13" xfId="35089"/>
    <cellStyle name="Normal 2 2 2 2 3 2 13 14" xfId="35090"/>
    <cellStyle name="Normal 2 2 2 2 3 2 13 15" xfId="35091"/>
    <cellStyle name="Normal 2 2 2 2 3 2 13 16" xfId="35092"/>
    <cellStyle name="Normal 2 2 2 2 3 2 13 17" xfId="35093"/>
    <cellStyle name="Normal 2 2 2 2 3 2 13 18" xfId="35094"/>
    <cellStyle name="Normal 2 2 2 2 3 2 13 19" xfId="35095"/>
    <cellStyle name="Normal 2 2 2 2 3 2 13 2" xfId="35096"/>
    <cellStyle name="Normal 2 2 2 2 3 2 13 20" xfId="35097"/>
    <cellStyle name="Normal 2 2 2 2 3 2 13 21" xfId="35098"/>
    <cellStyle name="Normal 2 2 2 2 3 2 13 22" xfId="35099"/>
    <cellStyle name="Normal 2 2 2 2 3 2 13 3" xfId="35100"/>
    <cellStyle name="Normal 2 2 2 2 3 2 13 4" xfId="35101"/>
    <cellStyle name="Normal 2 2 2 2 3 2 13 5" xfId="35102"/>
    <cellStyle name="Normal 2 2 2 2 3 2 13 6" xfId="35103"/>
    <cellStyle name="Normal 2 2 2 2 3 2 13 7" xfId="35104"/>
    <cellStyle name="Normal 2 2 2 2 3 2 13 8" xfId="35105"/>
    <cellStyle name="Normal 2 2 2 2 3 2 13 9" xfId="35106"/>
    <cellStyle name="Normal 2 2 2 2 3 2 14" xfId="35107"/>
    <cellStyle name="Normal 2 2 2 2 3 2 14 10" xfId="35108"/>
    <cellStyle name="Normal 2 2 2 2 3 2 14 11" xfId="35109"/>
    <cellStyle name="Normal 2 2 2 2 3 2 14 12" xfId="35110"/>
    <cellStyle name="Normal 2 2 2 2 3 2 14 13" xfId="35111"/>
    <cellStyle name="Normal 2 2 2 2 3 2 14 14" xfId="35112"/>
    <cellStyle name="Normal 2 2 2 2 3 2 14 15" xfId="35113"/>
    <cellStyle name="Normal 2 2 2 2 3 2 14 16" xfId="35114"/>
    <cellStyle name="Normal 2 2 2 2 3 2 14 17" xfId="35115"/>
    <cellStyle name="Normal 2 2 2 2 3 2 14 18" xfId="35116"/>
    <cellStyle name="Normal 2 2 2 2 3 2 14 19" xfId="35117"/>
    <cellStyle name="Normal 2 2 2 2 3 2 14 2" xfId="35118"/>
    <cellStyle name="Normal 2 2 2 2 3 2 14 20" xfId="35119"/>
    <cellStyle name="Normal 2 2 2 2 3 2 14 21" xfId="35120"/>
    <cellStyle name="Normal 2 2 2 2 3 2 14 22" xfId="35121"/>
    <cellStyle name="Normal 2 2 2 2 3 2 14 3" xfId="35122"/>
    <cellStyle name="Normal 2 2 2 2 3 2 14 4" xfId="35123"/>
    <cellStyle name="Normal 2 2 2 2 3 2 14 5" xfId="35124"/>
    <cellStyle name="Normal 2 2 2 2 3 2 14 6" xfId="35125"/>
    <cellStyle name="Normal 2 2 2 2 3 2 14 7" xfId="35126"/>
    <cellStyle name="Normal 2 2 2 2 3 2 14 8" xfId="35127"/>
    <cellStyle name="Normal 2 2 2 2 3 2 14 9" xfId="35128"/>
    <cellStyle name="Normal 2 2 2 2 3 2 15" xfId="35129"/>
    <cellStyle name="Normal 2 2 2 2 3 2 15 10" xfId="35130"/>
    <cellStyle name="Normal 2 2 2 2 3 2 15 11" xfId="35131"/>
    <cellStyle name="Normal 2 2 2 2 3 2 15 12" xfId="35132"/>
    <cellStyle name="Normal 2 2 2 2 3 2 15 13" xfId="35133"/>
    <cellStyle name="Normal 2 2 2 2 3 2 15 14" xfId="35134"/>
    <cellStyle name="Normal 2 2 2 2 3 2 15 15" xfId="35135"/>
    <cellStyle name="Normal 2 2 2 2 3 2 15 16" xfId="35136"/>
    <cellStyle name="Normal 2 2 2 2 3 2 15 17" xfId="35137"/>
    <cellStyle name="Normal 2 2 2 2 3 2 15 18" xfId="35138"/>
    <cellStyle name="Normal 2 2 2 2 3 2 15 19" xfId="35139"/>
    <cellStyle name="Normal 2 2 2 2 3 2 15 2" xfId="35140"/>
    <cellStyle name="Normal 2 2 2 2 3 2 15 20" xfId="35141"/>
    <cellStyle name="Normal 2 2 2 2 3 2 15 21" xfId="35142"/>
    <cellStyle name="Normal 2 2 2 2 3 2 15 22" xfId="35143"/>
    <cellStyle name="Normal 2 2 2 2 3 2 15 3" xfId="35144"/>
    <cellStyle name="Normal 2 2 2 2 3 2 15 4" xfId="35145"/>
    <cellStyle name="Normal 2 2 2 2 3 2 15 5" xfId="35146"/>
    <cellStyle name="Normal 2 2 2 2 3 2 15 6" xfId="35147"/>
    <cellStyle name="Normal 2 2 2 2 3 2 15 7" xfId="35148"/>
    <cellStyle name="Normal 2 2 2 2 3 2 15 8" xfId="35149"/>
    <cellStyle name="Normal 2 2 2 2 3 2 15 9" xfId="35150"/>
    <cellStyle name="Normal 2 2 2 2 3 2 16" xfId="35151"/>
    <cellStyle name="Normal 2 2 2 2 3 2 16 10" xfId="35152"/>
    <cellStyle name="Normal 2 2 2 2 3 2 16 11" xfId="35153"/>
    <cellStyle name="Normal 2 2 2 2 3 2 16 12" xfId="35154"/>
    <cellStyle name="Normal 2 2 2 2 3 2 16 13" xfId="35155"/>
    <cellStyle name="Normal 2 2 2 2 3 2 16 14" xfId="35156"/>
    <cellStyle name="Normal 2 2 2 2 3 2 16 15" xfId="35157"/>
    <cellStyle name="Normal 2 2 2 2 3 2 16 16" xfId="35158"/>
    <cellStyle name="Normal 2 2 2 2 3 2 16 17" xfId="35159"/>
    <cellStyle name="Normal 2 2 2 2 3 2 16 18" xfId="35160"/>
    <cellStyle name="Normal 2 2 2 2 3 2 16 19" xfId="35161"/>
    <cellStyle name="Normal 2 2 2 2 3 2 16 2" xfId="35162"/>
    <cellStyle name="Normal 2 2 2 2 3 2 16 20" xfId="35163"/>
    <cellStyle name="Normal 2 2 2 2 3 2 16 21" xfId="35164"/>
    <cellStyle name="Normal 2 2 2 2 3 2 16 22" xfId="35165"/>
    <cellStyle name="Normal 2 2 2 2 3 2 16 3" xfId="35166"/>
    <cellStyle name="Normal 2 2 2 2 3 2 16 4" xfId="35167"/>
    <cellStyle name="Normal 2 2 2 2 3 2 16 5" xfId="35168"/>
    <cellStyle name="Normal 2 2 2 2 3 2 16 6" xfId="35169"/>
    <cellStyle name="Normal 2 2 2 2 3 2 16 7" xfId="35170"/>
    <cellStyle name="Normal 2 2 2 2 3 2 16 8" xfId="35171"/>
    <cellStyle name="Normal 2 2 2 2 3 2 16 9" xfId="35172"/>
    <cellStyle name="Normal 2 2 2 2 3 2 17" xfId="35173"/>
    <cellStyle name="Normal 2 2 2 2 3 2 17 10" xfId="35174"/>
    <cellStyle name="Normal 2 2 2 2 3 2 17 11" xfId="35175"/>
    <cellStyle name="Normal 2 2 2 2 3 2 17 12" xfId="35176"/>
    <cellStyle name="Normal 2 2 2 2 3 2 17 13" xfId="35177"/>
    <cellStyle name="Normal 2 2 2 2 3 2 17 14" xfId="35178"/>
    <cellStyle name="Normal 2 2 2 2 3 2 17 15" xfId="35179"/>
    <cellStyle name="Normal 2 2 2 2 3 2 17 16" xfId="35180"/>
    <cellStyle name="Normal 2 2 2 2 3 2 17 17" xfId="35181"/>
    <cellStyle name="Normal 2 2 2 2 3 2 17 18" xfId="35182"/>
    <cellStyle name="Normal 2 2 2 2 3 2 17 19" xfId="35183"/>
    <cellStyle name="Normal 2 2 2 2 3 2 17 2" xfId="35184"/>
    <cellStyle name="Normal 2 2 2 2 3 2 17 20" xfId="35185"/>
    <cellStyle name="Normal 2 2 2 2 3 2 17 21" xfId="35186"/>
    <cellStyle name="Normal 2 2 2 2 3 2 17 22" xfId="35187"/>
    <cellStyle name="Normal 2 2 2 2 3 2 17 3" xfId="35188"/>
    <cellStyle name="Normal 2 2 2 2 3 2 17 4" xfId="35189"/>
    <cellStyle name="Normal 2 2 2 2 3 2 17 5" xfId="35190"/>
    <cellStyle name="Normal 2 2 2 2 3 2 17 6" xfId="35191"/>
    <cellStyle name="Normal 2 2 2 2 3 2 17 7" xfId="35192"/>
    <cellStyle name="Normal 2 2 2 2 3 2 17 8" xfId="35193"/>
    <cellStyle name="Normal 2 2 2 2 3 2 17 9" xfId="35194"/>
    <cellStyle name="Normal 2 2 2 2 3 2 18" xfId="35195"/>
    <cellStyle name="Normal 2 2 2 2 3 2 18 10" xfId="35196"/>
    <cellStyle name="Normal 2 2 2 2 3 2 18 11" xfId="35197"/>
    <cellStyle name="Normal 2 2 2 2 3 2 18 12" xfId="35198"/>
    <cellStyle name="Normal 2 2 2 2 3 2 18 13" xfId="35199"/>
    <cellStyle name="Normal 2 2 2 2 3 2 18 14" xfId="35200"/>
    <cellStyle name="Normal 2 2 2 2 3 2 18 15" xfId="35201"/>
    <cellStyle name="Normal 2 2 2 2 3 2 18 16" xfId="35202"/>
    <cellStyle name="Normal 2 2 2 2 3 2 18 17" xfId="35203"/>
    <cellStyle name="Normal 2 2 2 2 3 2 18 18" xfId="35204"/>
    <cellStyle name="Normal 2 2 2 2 3 2 18 19" xfId="35205"/>
    <cellStyle name="Normal 2 2 2 2 3 2 18 2" xfId="35206"/>
    <cellStyle name="Normal 2 2 2 2 3 2 18 20" xfId="35207"/>
    <cellStyle name="Normal 2 2 2 2 3 2 18 21" xfId="35208"/>
    <cellStyle name="Normal 2 2 2 2 3 2 18 22" xfId="35209"/>
    <cellStyle name="Normal 2 2 2 2 3 2 18 3" xfId="35210"/>
    <cellStyle name="Normal 2 2 2 2 3 2 18 4" xfId="35211"/>
    <cellStyle name="Normal 2 2 2 2 3 2 18 5" xfId="35212"/>
    <cellStyle name="Normal 2 2 2 2 3 2 18 6" xfId="35213"/>
    <cellStyle name="Normal 2 2 2 2 3 2 18 7" xfId="35214"/>
    <cellStyle name="Normal 2 2 2 2 3 2 18 8" xfId="35215"/>
    <cellStyle name="Normal 2 2 2 2 3 2 18 9" xfId="35216"/>
    <cellStyle name="Normal 2 2 2 2 3 2 19" xfId="35217"/>
    <cellStyle name="Normal 2 2 2 2 3 2 19 10" xfId="35218"/>
    <cellStyle name="Normal 2 2 2 2 3 2 19 11" xfId="35219"/>
    <cellStyle name="Normal 2 2 2 2 3 2 19 12" xfId="35220"/>
    <cellStyle name="Normal 2 2 2 2 3 2 19 13" xfId="35221"/>
    <cellStyle name="Normal 2 2 2 2 3 2 19 14" xfId="35222"/>
    <cellStyle name="Normal 2 2 2 2 3 2 19 15" xfId="35223"/>
    <cellStyle name="Normal 2 2 2 2 3 2 19 16" xfId="35224"/>
    <cellStyle name="Normal 2 2 2 2 3 2 19 17" xfId="35225"/>
    <cellStyle name="Normal 2 2 2 2 3 2 19 18" xfId="35226"/>
    <cellStyle name="Normal 2 2 2 2 3 2 19 19" xfId="35227"/>
    <cellStyle name="Normal 2 2 2 2 3 2 19 2" xfId="35228"/>
    <cellStyle name="Normal 2 2 2 2 3 2 19 20" xfId="35229"/>
    <cellStyle name="Normal 2 2 2 2 3 2 19 21" xfId="35230"/>
    <cellStyle name="Normal 2 2 2 2 3 2 19 22" xfId="35231"/>
    <cellStyle name="Normal 2 2 2 2 3 2 19 3" xfId="35232"/>
    <cellStyle name="Normal 2 2 2 2 3 2 19 4" xfId="35233"/>
    <cellStyle name="Normal 2 2 2 2 3 2 19 5" xfId="35234"/>
    <cellStyle name="Normal 2 2 2 2 3 2 19 6" xfId="35235"/>
    <cellStyle name="Normal 2 2 2 2 3 2 19 7" xfId="35236"/>
    <cellStyle name="Normal 2 2 2 2 3 2 19 8" xfId="35237"/>
    <cellStyle name="Normal 2 2 2 2 3 2 19 9" xfId="35238"/>
    <cellStyle name="Normal 2 2 2 2 3 2 2" xfId="35239"/>
    <cellStyle name="Normal 2 2 2 2 3 2 2 10" xfId="35240"/>
    <cellStyle name="Normal 2 2 2 2 3 2 2 11" xfId="35241"/>
    <cellStyle name="Normal 2 2 2 2 3 2 2 12" xfId="35242"/>
    <cellStyle name="Normal 2 2 2 2 3 2 2 13" xfId="35243"/>
    <cellStyle name="Normal 2 2 2 2 3 2 2 14" xfId="35244"/>
    <cellStyle name="Normal 2 2 2 2 3 2 2 15" xfId="35245"/>
    <cellStyle name="Normal 2 2 2 2 3 2 2 16" xfId="35246"/>
    <cellStyle name="Normal 2 2 2 2 3 2 2 17" xfId="35247"/>
    <cellStyle name="Normal 2 2 2 2 3 2 2 18" xfId="35248"/>
    <cellStyle name="Normal 2 2 2 2 3 2 2 19" xfId="35249"/>
    <cellStyle name="Normal 2 2 2 2 3 2 2 2" xfId="35250"/>
    <cellStyle name="Normal 2 2 2 2 3 2 2 20" xfId="35251"/>
    <cellStyle name="Normal 2 2 2 2 3 2 2 21" xfId="35252"/>
    <cellStyle name="Normal 2 2 2 2 3 2 2 22" xfId="35253"/>
    <cellStyle name="Normal 2 2 2 2 3 2 2 3" xfId="35254"/>
    <cellStyle name="Normal 2 2 2 2 3 2 2 4" xfId="35255"/>
    <cellStyle name="Normal 2 2 2 2 3 2 2 5" xfId="35256"/>
    <cellStyle name="Normal 2 2 2 2 3 2 2 6" xfId="35257"/>
    <cellStyle name="Normal 2 2 2 2 3 2 2 7" xfId="35258"/>
    <cellStyle name="Normal 2 2 2 2 3 2 2 8" xfId="35259"/>
    <cellStyle name="Normal 2 2 2 2 3 2 2 9" xfId="35260"/>
    <cellStyle name="Normal 2 2 2 2 3 2 20" xfId="35261"/>
    <cellStyle name="Normal 2 2 2 2 3 2 21" xfId="35262"/>
    <cellStyle name="Normal 2 2 2 2 3 2 22" xfId="35263"/>
    <cellStyle name="Normal 2 2 2 2 3 2 23" xfId="35264"/>
    <cellStyle name="Normal 2 2 2 2 3 2 24" xfId="35265"/>
    <cellStyle name="Normal 2 2 2 2 3 2 25" xfId="35266"/>
    <cellStyle name="Normal 2 2 2 2 3 2 26" xfId="35267"/>
    <cellStyle name="Normal 2 2 2 2 3 2 27" xfId="35268"/>
    <cellStyle name="Normal 2 2 2 2 3 2 28" xfId="35269"/>
    <cellStyle name="Normal 2 2 2 2 3 2 29" xfId="35270"/>
    <cellStyle name="Normal 2 2 2 2 3 2 3" xfId="35271"/>
    <cellStyle name="Normal 2 2 2 2 3 2 3 10" xfId="35272"/>
    <cellStyle name="Normal 2 2 2 2 3 2 3 11" xfId="35273"/>
    <cellStyle name="Normal 2 2 2 2 3 2 3 12" xfId="35274"/>
    <cellStyle name="Normal 2 2 2 2 3 2 3 13" xfId="35275"/>
    <cellStyle name="Normal 2 2 2 2 3 2 3 14" xfId="35276"/>
    <cellStyle name="Normal 2 2 2 2 3 2 3 15" xfId="35277"/>
    <cellStyle name="Normal 2 2 2 2 3 2 3 16" xfId="35278"/>
    <cellStyle name="Normal 2 2 2 2 3 2 3 17" xfId="35279"/>
    <cellStyle name="Normal 2 2 2 2 3 2 3 18" xfId="35280"/>
    <cellStyle name="Normal 2 2 2 2 3 2 3 19" xfId="35281"/>
    <cellStyle name="Normal 2 2 2 2 3 2 3 2" xfId="35282"/>
    <cellStyle name="Normal 2 2 2 2 3 2 3 20" xfId="35283"/>
    <cellStyle name="Normal 2 2 2 2 3 2 3 21" xfId="35284"/>
    <cellStyle name="Normal 2 2 2 2 3 2 3 22" xfId="35285"/>
    <cellStyle name="Normal 2 2 2 2 3 2 3 3" xfId="35286"/>
    <cellStyle name="Normal 2 2 2 2 3 2 3 4" xfId="35287"/>
    <cellStyle name="Normal 2 2 2 2 3 2 3 5" xfId="35288"/>
    <cellStyle name="Normal 2 2 2 2 3 2 3 6" xfId="35289"/>
    <cellStyle name="Normal 2 2 2 2 3 2 3 7" xfId="35290"/>
    <cellStyle name="Normal 2 2 2 2 3 2 3 8" xfId="35291"/>
    <cellStyle name="Normal 2 2 2 2 3 2 3 9" xfId="35292"/>
    <cellStyle name="Normal 2 2 2 2 3 2 30" xfId="35293"/>
    <cellStyle name="Normal 2 2 2 2 3 2 31" xfId="35294"/>
    <cellStyle name="Normal 2 2 2 2 3 2 32" xfId="35295"/>
    <cellStyle name="Normal 2 2 2 2 3 2 33" xfId="35296"/>
    <cellStyle name="Normal 2 2 2 2 3 2 34" xfId="35297"/>
    <cellStyle name="Normal 2 2 2 2 3 2 35" xfId="35298"/>
    <cellStyle name="Normal 2 2 2 2 3 2 36" xfId="35299"/>
    <cellStyle name="Normal 2 2 2 2 3 2 37" xfId="35300"/>
    <cellStyle name="Normal 2 2 2 2 3 2 38" xfId="35301"/>
    <cellStyle name="Normal 2 2 2 2 3 2 39" xfId="35302"/>
    <cellStyle name="Normal 2 2 2 2 3 2 4" xfId="35303"/>
    <cellStyle name="Normal 2 2 2 2 3 2 4 10" xfId="35304"/>
    <cellStyle name="Normal 2 2 2 2 3 2 4 11" xfId="35305"/>
    <cellStyle name="Normal 2 2 2 2 3 2 4 12" xfId="35306"/>
    <cellStyle name="Normal 2 2 2 2 3 2 4 13" xfId="35307"/>
    <cellStyle name="Normal 2 2 2 2 3 2 4 14" xfId="35308"/>
    <cellStyle name="Normal 2 2 2 2 3 2 4 15" xfId="35309"/>
    <cellStyle name="Normal 2 2 2 2 3 2 4 16" xfId="35310"/>
    <cellStyle name="Normal 2 2 2 2 3 2 4 17" xfId="35311"/>
    <cellStyle name="Normal 2 2 2 2 3 2 4 18" xfId="35312"/>
    <cellStyle name="Normal 2 2 2 2 3 2 4 19" xfId="35313"/>
    <cellStyle name="Normal 2 2 2 2 3 2 4 2" xfId="35314"/>
    <cellStyle name="Normal 2 2 2 2 3 2 4 20" xfId="35315"/>
    <cellStyle name="Normal 2 2 2 2 3 2 4 21" xfId="35316"/>
    <cellStyle name="Normal 2 2 2 2 3 2 4 22" xfId="35317"/>
    <cellStyle name="Normal 2 2 2 2 3 2 4 3" xfId="35318"/>
    <cellStyle name="Normal 2 2 2 2 3 2 4 4" xfId="35319"/>
    <cellStyle name="Normal 2 2 2 2 3 2 4 5" xfId="35320"/>
    <cellStyle name="Normal 2 2 2 2 3 2 4 6" xfId="35321"/>
    <cellStyle name="Normal 2 2 2 2 3 2 4 7" xfId="35322"/>
    <cellStyle name="Normal 2 2 2 2 3 2 4 8" xfId="35323"/>
    <cellStyle name="Normal 2 2 2 2 3 2 4 9" xfId="35324"/>
    <cellStyle name="Normal 2 2 2 2 3 2 40" xfId="35325"/>
    <cellStyle name="Normal 2 2 2 2 3 2 5" xfId="35326"/>
    <cellStyle name="Normal 2 2 2 2 3 2 5 10" xfId="35327"/>
    <cellStyle name="Normal 2 2 2 2 3 2 5 11" xfId="35328"/>
    <cellStyle name="Normal 2 2 2 2 3 2 5 12" xfId="35329"/>
    <cellStyle name="Normal 2 2 2 2 3 2 5 13" xfId="35330"/>
    <cellStyle name="Normal 2 2 2 2 3 2 5 14" xfId="35331"/>
    <cellStyle name="Normal 2 2 2 2 3 2 5 15" xfId="35332"/>
    <cellStyle name="Normal 2 2 2 2 3 2 5 16" xfId="35333"/>
    <cellStyle name="Normal 2 2 2 2 3 2 5 17" xfId="35334"/>
    <cellStyle name="Normal 2 2 2 2 3 2 5 18" xfId="35335"/>
    <cellStyle name="Normal 2 2 2 2 3 2 5 19" xfId="35336"/>
    <cellStyle name="Normal 2 2 2 2 3 2 5 2" xfId="35337"/>
    <cellStyle name="Normal 2 2 2 2 3 2 5 20" xfId="35338"/>
    <cellStyle name="Normal 2 2 2 2 3 2 5 21" xfId="35339"/>
    <cellStyle name="Normal 2 2 2 2 3 2 5 22" xfId="35340"/>
    <cellStyle name="Normal 2 2 2 2 3 2 5 3" xfId="35341"/>
    <cellStyle name="Normal 2 2 2 2 3 2 5 4" xfId="35342"/>
    <cellStyle name="Normal 2 2 2 2 3 2 5 5" xfId="35343"/>
    <cellStyle name="Normal 2 2 2 2 3 2 5 6" xfId="35344"/>
    <cellStyle name="Normal 2 2 2 2 3 2 5 7" xfId="35345"/>
    <cellStyle name="Normal 2 2 2 2 3 2 5 8" xfId="35346"/>
    <cellStyle name="Normal 2 2 2 2 3 2 5 9" xfId="35347"/>
    <cellStyle name="Normal 2 2 2 2 3 2 6" xfId="35348"/>
    <cellStyle name="Normal 2 2 2 2 3 2 6 10" xfId="35349"/>
    <cellStyle name="Normal 2 2 2 2 3 2 6 11" xfId="35350"/>
    <cellStyle name="Normal 2 2 2 2 3 2 6 12" xfId="35351"/>
    <cellStyle name="Normal 2 2 2 2 3 2 6 13" xfId="35352"/>
    <cellStyle name="Normal 2 2 2 2 3 2 6 14" xfId="35353"/>
    <cellStyle name="Normal 2 2 2 2 3 2 6 15" xfId="35354"/>
    <cellStyle name="Normal 2 2 2 2 3 2 6 16" xfId="35355"/>
    <cellStyle name="Normal 2 2 2 2 3 2 6 17" xfId="35356"/>
    <cellStyle name="Normal 2 2 2 2 3 2 6 18" xfId="35357"/>
    <cellStyle name="Normal 2 2 2 2 3 2 6 19" xfId="35358"/>
    <cellStyle name="Normal 2 2 2 2 3 2 6 2" xfId="35359"/>
    <cellStyle name="Normal 2 2 2 2 3 2 6 20" xfId="35360"/>
    <cellStyle name="Normal 2 2 2 2 3 2 6 21" xfId="35361"/>
    <cellStyle name="Normal 2 2 2 2 3 2 6 22" xfId="35362"/>
    <cellStyle name="Normal 2 2 2 2 3 2 6 3" xfId="35363"/>
    <cellStyle name="Normal 2 2 2 2 3 2 6 4" xfId="35364"/>
    <cellStyle name="Normal 2 2 2 2 3 2 6 5" xfId="35365"/>
    <cellStyle name="Normal 2 2 2 2 3 2 6 6" xfId="35366"/>
    <cellStyle name="Normal 2 2 2 2 3 2 6 7" xfId="35367"/>
    <cellStyle name="Normal 2 2 2 2 3 2 6 8" xfId="35368"/>
    <cellStyle name="Normal 2 2 2 2 3 2 6 9" xfId="35369"/>
    <cellStyle name="Normal 2 2 2 2 3 2 7" xfId="35370"/>
    <cellStyle name="Normal 2 2 2 2 3 2 7 10" xfId="35371"/>
    <cellStyle name="Normal 2 2 2 2 3 2 7 11" xfId="35372"/>
    <cellStyle name="Normal 2 2 2 2 3 2 7 12" xfId="35373"/>
    <cellStyle name="Normal 2 2 2 2 3 2 7 13" xfId="35374"/>
    <cellStyle name="Normal 2 2 2 2 3 2 7 14" xfId="35375"/>
    <cellStyle name="Normal 2 2 2 2 3 2 7 15" xfId="35376"/>
    <cellStyle name="Normal 2 2 2 2 3 2 7 16" xfId="35377"/>
    <cellStyle name="Normal 2 2 2 2 3 2 7 17" xfId="35378"/>
    <cellStyle name="Normal 2 2 2 2 3 2 7 18" xfId="35379"/>
    <cellStyle name="Normal 2 2 2 2 3 2 7 19" xfId="35380"/>
    <cellStyle name="Normal 2 2 2 2 3 2 7 2" xfId="35381"/>
    <cellStyle name="Normal 2 2 2 2 3 2 7 20" xfId="35382"/>
    <cellStyle name="Normal 2 2 2 2 3 2 7 21" xfId="35383"/>
    <cellStyle name="Normal 2 2 2 2 3 2 7 22" xfId="35384"/>
    <cellStyle name="Normal 2 2 2 2 3 2 7 3" xfId="35385"/>
    <cellStyle name="Normal 2 2 2 2 3 2 7 4" xfId="35386"/>
    <cellStyle name="Normal 2 2 2 2 3 2 7 5" xfId="35387"/>
    <cellStyle name="Normal 2 2 2 2 3 2 7 6" xfId="35388"/>
    <cellStyle name="Normal 2 2 2 2 3 2 7 7" xfId="35389"/>
    <cellStyle name="Normal 2 2 2 2 3 2 7 8" xfId="35390"/>
    <cellStyle name="Normal 2 2 2 2 3 2 7 9" xfId="35391"/>
    <cellStyle name="Normal 2 2 2 2 3 2 8" xfId="35392"/>
    <cellStyle name="Normal 2 2 2 2 3 2 8 10" xfId="35393"/>
    <cellStyle name="Normal 2 2 2 2 3 2 8 11" xfId="35394"/>
    <cellStyle name="Normal 2 2 2 2 3 2 8 12" xfId="35395"/>
    <cellStyle name="Normal 2 2 2 2 3 2 8 13" xfId="35396"/>
    <cellStyle name="Normal 2 2 2 2 3 2 8 14" xfId="35397"/>
    <cellStyle name="Normal 2 2 2 2 3 2 8 15" xfId="35398"/>
    <cellStyle name="Normal 2 2 2 2 3 2 8 16" xfId="35399"/>
    <cellStyle name="Normal 2 2 2 2 3 2 8 17" xfId="35400"/>
    <cellStyle name="Normal 2 2 2 2 3 2 8 18" xfId="35401"/>
    <cellStyle name="Normal 2 2 2 2 3 2 8 19" xfId="35402"/>
    <cellStyle name="Normal 2 2 2 2 3 2 8 2" xfId="35403"/>
    <cellStyle name="Normal 2 2 2 2 3 2 8 20" xfId="35404"/>
    <cellStyle name="Normal 2 2 2 2 3 2 8 21" xfId="35405"/>
    <cellStyle name="Normal 2 2 2 2 3 2 8 22" xfId="35406"/>
    <cellStyle name="Normal 2 2 2 2 3 2 8 3" xfId="35407"/>
    <cellStyle name="Normal 2 2 2 2 3 2 8 4" xfId="35408"/>
    <cellStyle name="Normal 2 2 2 2 3 2 8 5" xfId="35409"/>
    <cellStyle name="Normal 2 2 2 2 3 2 8 6" xfId="35410"/>
    <cellStyle name="Normal 2 2 2 2 3 2 8 7" xfId="35411"/>
    <cellStyle name="Normal 2 2 2 2 3 2 8 8" xfId="35412"/>
    <cellStyle name="Normal 2 2 2 2 3 2 8 9" xfId="35413"/>
    <cellStyle name="Normal 2 2 2 2 3 2 9" xfId="35414"/>
    <cellStyle name="Normal 2 2 2 2 3 2 9 10" xfId="35415"/>
    <cellStyle name="Normal 2 2 2 2 3 2 9 11" xfId="35416"/>
    <cellStyle name="Normal 2 2 2 2 3 2 9 12" xfId="35417"/>
    <cellStyle name="Normal 2 2 2 2 3 2 9 13" xfId="35418"/>
    <cellStyle name="Normal 2 2 2 2 3 2 9 14" xfId="35419"/>
    <cellStyle name="Normal 2 2 2 2 3 2 9 15" xfId="35420"/>
    <cellStyle name="Normal 2 2 2 2 3 2 9 16" xfId="35421"/>
    <cellStyle name="Normal 2 2 2 2 3 2 9 17" xfId="35422"/>
    <cellStyle name="Normal 2 2 2 2 3 2 9 18" xfId="35423"/>
    <cellStyle name="Normal 2 2 2 2 3 2 9 19" xfId="35424"/>
    <cellStyle name="Normal 2 2 2 2 3 2 9 2" xfId="35425"/>
    <cellStyle name="Normal 2 2 2 2 3 2 9 20" xfId="35426"/>
    <cellStyle name="Normal 2 2 2 2 3 2 9 21" xfId="35427"/>
    <cellStyle name="Normal 2 2 2 2 3 2 9 22" xfId="35428"/>
    <cellStyle name="Normal 2 2 2 2 3 2 9 3" xfId="35429"/>
    <cellStyle name="Normal 2 2 2 2 3 2 9 4" xfId="35430"/>
    <cellStyle name="Normal 2 2 2 2 3 2 9 5" xfId="35431"/>
    <cellStyle name="Normal 2 2 2 2 3 2 9 6" xfId="35432"/>
    <cellStyle name="Normal 2 2 2 2 3 2 9 7" xfId="35433"/>
    <cellStyle name="Normal 2 2 2 2 3 2 9 8" xfId="35434"/>
    <cellStyle name="Normal 2 2 2 2 3 2 9 9" xfId="35435"/>
    <cellStyle name="Normal 2 2 2 2 3 20" xfId="35436"/>
    <cellStyle name="Normal 2 2 2 2 3 21" xfId="35437"/>
    <cellStyle name="Normal 2 2 2 2 3 22" xfId="35438"/>
    <cellStyle name="Normal 2 2 2 2 3 23" xfId="35439"/>
    <cellStyle name="Normal 2 2 2 2 3 24" xfId="35440"/>
    <cellStyle name="Normal 2 2 2 2 3 25" xfId="35441"/>
    <cellStyle name="Normal 2 2 2 2 3 26" xfId="35442"/>
    <cellStyle name="Normal 2 2 2 2 3 27" xfId="35443"/>
    <cellStyle name="Normal 2 2 2 2 3 28" xfId="35444"/>
    <cellStyle name="Normal 2 2 2 2 3 29" xfId="35445"/>
    <cellStyle name="Normal 2 2 2 2 3 3" xfId="35446"/>
    <cellStyle name="Normal 2 2 2 2 3 30" xfId="35447"/>
    <cellStyle name="Normal 2 2 2 2 3 31" xfId="35448"/>
    <cellStyle name="Normal 2 2 2 2 3 32" xfId="35449"/>
    <cellStyle name="Normal 2 2 2 2 3 33" xfId="35450"/>
    <cellStyle name="Normal 2 2 2 2 3 34" xfId="35451"/>
    <cellStyle name="Normal 2 2 2 2 3 35" xfId="35452"/>
    <cellStyle name="Normal 2 2 2 2 3 36" xfId="35453"/>
    <cellStyle name="Normal 2 2 2 2 3 37" xfId="35454"/>
    <cellStyle name="Normal 2 2 2 2 3 38" xfId="35455"/>
    <cellStyle name="Normal 2 2 2 2 3 39" xfId="35456"/>
    <cellStyle name="Normal 2 2 2 2 3 4" xfId="35457"/>
    <cellStyle name="Normal 2 2 2 2 3 40" xfId="35458"/>
    <cellStyle name="Normal 2 2 2 2 3 5" xfId="35459"/>
    <cellStyle name="Normal 2 2 2 2 3 6" xfId="35460"/>
    <cellStyle name="Normal 2 2 2 2 3 7" xfId="35461"/>
    <cellStyle name="Normal 2 2 2 2 3 8" xfId="35462"/>
    <cellStyle name="Normal 2 2 2 2 3 9" xfId="35463"/>
    <cellStyle name="Normal 2 2 2 2 30" xfId="35464"/>
    <cellStyle name="Normal 2 2 2 2 30 10" xfId="35465"/>
    <cellStyle name="Normal 2 2 2 2 30 11" xfId="35466"/>
    <cellStyle name="Normal 2 2 2 2 30 12" xfId="35467"/>
    <cellStyle name="Normal 2 2 2 2 30 13" xfId="35468"/>
    <cellStyle name="Normal 2 2 2 2 30 14" xfId="35469"/>
    <cellStyle name="Normal 2 2 2 2 30 15" xfId="35470"/>
    <cellStyle name="Normal 2 2 2 2 30 16" xfId="35471"/>
    <cellStyle name="Normal 2 2 2 2 30 17" xfId="35472"/>
    <cellStyle name="Normal 2 2 2 2 30 18" xfId="35473"/>
    <cellStyle name="Normal 2 2 2 2 30 19" xfId="35474"/>
    <cellStyle name="Normal 2 2 2 2 30 2" xfId="35475"/>
    <cellStyle name="Normal 2 2 2 2 30 20" xfId="35476"/>
    <cellStyle name="Normal 2 2 2 2 30 21" xfId="35477"/>
    <cellStyle name="Normal 2 2 2 2 30 22" xfId="35478"/>
    <cellStyle name="Normal 2 2 2 2 30 3" xfId="35479"/>
    <cellStyle name="Normal 2 2 2 2 30 4" xfId="35480"/>
    <cellStyle name="Normal 2 2 2 2 30 5" xfId="35481"/>
    <cellStyle name="Normal 2 2 2 2 30 6" xfId="35482"/>
    <cellStyle name="Normal 2 2 2 2 30 7" xfId="35483"/>
    <cellStyle name="Normal 2 2 2 2 30 8" xfId="35484"/>
    <cellStyle name="Normal 2 2 2 2 30 9" xfId="35485"/>
    <cellStyle name="Normal 2 2 2 2 31" xfId="35486"/>
    <cellStyle name="Normal 2 2 2 2 31 10" xfId="35487"/>
    <cellStyle name="Normal 2 2 2 2 31 11" xfId="35488"/>
    <cellStyle name="Normal 2 2 2 2 31 12" xfId="35489"/>
    <cellStyle name="Normal 2 2 2 2 31 13" xfId="35490"/>
    <cellStyle name="Normal 2 2 2 2 31 14" xfId="35491"/>
    <cellStyle name="Normal 2 2 2 2 31 15" xfId="35492"/>
    <cellStyle name="Normal 2 2 2 2 31 16" xfId="35493"/>
    <cellStyle name="Normal 2 2 2 2 31 17" xfId="35494"/>
    <cellStyle name="Normal 2 2 2 2 31 18" xfId="35495"/>
    <cellStyle name="Normal 2 2 2 2 31 19" xfId="35496"/>
    <cellStyle name="Normal 2 2 2 2 31 2" xfId="35497"/>
    <cellStyle name="Normal 2 2 2 2 31 20" xfId="35498"/>
    <cellStyle name="Normal 2 2 2 2 31 21" xfId="35499"/>
    <cellStyle name="Normal 2 2 2 2 31 22" xfId="35500"/>
    <cellStyle name="Normal 2 2 2 2 31 3" xfId="35501"/>
    <cellStyle name="Normal 2 2 2 2 31 4" xfId="35502"/>
    <cellStyle name="Normal 2 2 2 2 31 5" xfId="35503"/>
    <cellStyle name="Normal 2 2 2 2 31 6" xfId="35504"/>
    <cellStyle name="Normal 2 2 2 2 31 7" xfId="35505"/>
    <cellStyle name="Normal 2 2 2 2 31 8" xfId="35506"/>
    <cellStyle name="Normal 2 2 2 2 31 9" xfId="35507"/>
    <cellStyle name="Normal 2 2 2 2 32" xfId="35508"/>
    <cellStyle name="Normal 2 2 2 2 32 10" xfId="35509"/>
    <cellStyle name="Normal 2 2 2 2 32 11" xfId="35510"/>
    <cellStyle name="Normal 2 2 2 2 32 12" xfId="35511"/>
    <cellStyle name="Normal 2 2 2 2 32 13" xfId="35512"/>
    <cellStyle name="Normal 2 2 2 2 32 14" xfId="35513"/>
    <cellStyle name="Normal 2 2 2 2 32 15" xfId="35514"/>
    <cellStyle name="Normal 2 2 2 2 32 16" xfId="35515"/>
    <cellStyle name="Normal 2 2 2 2 32 17" xfId="35516"/>
    <cellStyle name="Normal 2 2 2 2 32 18" xfId="35517"/>
    <cellStyle name="Normal 2 2 2 2 32 19" xfId="35518"/>
    <cellStyle name="Normal 2 2 2 2 32 2" xfId="35519"/>
    <cellStyle name="Normal 2 2 2 2 32 20" xfId="35520"/>
    <cellStyle name="Normal 2 2 2 2 32 21" xfId="35521"/>
    <cellStyle name="Normal 2 2 2 2 32 22" xfId="35522"/>
    <cellStyle name="Normal 2 2 2 2 32 3" xfId="35523"/>
    <cellStyle name="Normal 2 2 2 2 32 4" xfId="35524"/>
    <cellStyle name="Normal 2 2 2 2 32 5" xfId="35525"/>
    <cellStyle name="Normal 2 2 2 2 32 6" xfId="35526"/>
    <cellStyle name="Normal 2 2 2 2 32 7" xfId="35527"/>
    <cellStyle name="Normal 2 2 2 2 32 8" xfId="35528"/>
    <cellStyle name="Normal 2 2 2 2 32 9" xfId="35529"/>
    <cellStyle name="Normal 2 2 2 2 33" xfId="35530"/>
    <cellStyle name="Normal 2 2 2 2 33 10" xfId="35531"/>
    <cellStyle name="Normal 2 2 2 2 33 11" xfId="35532"/>
    <cellStyle name="Normal 2 2 2 2 33 12" xfId="35533"/>
    <cellStyle name="Normal 2 2 2 2 33 13" xfId="35534"/>
    <cellStyle name="Normal 2 2 2 2 33 14" xfId="35535"/>
    <cellStyle name="Normal 2 2 2 2 33 15" xfId="35536"/>
    <cellStyle name="Normal 2 2 2 2 33 16" xfId="35537"/>
    <cellStyle name="Normal 2 2 2 2 33 17" xfId="35538"/>
    <cellStyle name="Normal 2 2 2 2 33 18" xfId="35539"/>
    <cellStyle name="Normal 2 2 2 2 33 19" xfId="35540"/>
    <cellStyle name="Normal 2 2 2 2 33 2" xfId="35541"/>
    <cellStyle name="Normal 2 2 2 2 33 20" xfId="35542"/>
    <cellStyle name="Normal 2 2 2 2 33 21" xfId="35543"/>
    <cellStyle name="Normal 2 2 2 2 33 22" xfId="35544"/>
    <cellStyle name="Normal 2 2 2 2 33 3" xfId="35545"/>
    <cellStyle name="Normal 2 2 2 2 33 4" xfId="35546"/>
    <cellStyle name="Normal 2 2 2 2 33 5" xfId="35547"/>
    <cellStyle name="Normal 2 2 2 2 33 6" xfId="35548"/>
    <cellStyle name="Normal 2 2 2 2 33 7" xfId="35549"/>
    <cellStyle name="Normal 2 2 2 2 33 8" xfId="35550"/>
    <cellStyle name="Normal 2 2 2 2 33 9" xfId="35551"/>
    <cellStyle name="Normal 2 2 2 2 34" xfId="35552"/>
    <cellStyle name="Normal 2 2 2 2 34 10" xfId="35553"/>
    <cellStyle name="Normal 2 2 2 2 34 11" xfId="35554"/>
    <cellStyle name="Normal 2 2 2 2 34 12" xfId="35555"/>
    <cellStyle name="Normal 2 2 2 2 34 13" xfId="35556"/>
    <cellStyle name="Normal 2 2 2 2 34 14" xfId="35557"/>
    <cellStyle name="Normal 2 2 2 2 34 15" xfId="35558"/>
    <cellStyle name="Normal 2 2 2 2 34 16" xfId="35559"/>
    <cellStyle name="Normal 2 2 2 2 34 17" xfId="35560"/>
    <cellStyle name="Normal 2 2 2 2 34 18" xfId="35561"/>
    <cellStyle name="Normal 2 2 2 2 34 19" xfId="35562"/>
    <cellStyle name="Normal 2 2 2 2 34 2" xfId="35563"/>
    <cellStyle name="Normal 2 2 2 2 34 20" xfId="35564"/>
    <cellStyle name="Normal 2 2 2 2 34 21" xfId="35565"/>
    <cellStyle name="Normal 2 2 2 2 34 22" xfId="35566"/>
    <cellStyle name="Normal 2 2 2 2 34 3" xfId="35567"/>
    <cellStyle name="Normal 2 2 2 2 34 4" xfId="35568"/>
    <cellStyle name="Normal 2 2 2 2 34 5" xfId="35569"/>
    <cellStyle name="Normal 2 2 2 2 34 6" xfId="35570"/>
    <cellStyle name="Normal 2 2 2 2 34 7" xfId="35571"/>
    <cellStyle name="Normal 2 2 2 2 34 8" xfId="35572"/>
    <cellStyle name="Normal 2 2 2 2 34 9" xfId="35573"/>
    <cellStyle name="Normal 2 2 2 2 35" xfId="35574"/>
    <cellStyle name="Normal 2 2 2 2 35 10" xfId="35575"/>
    <cellStyle name="Normal 2 2 2 2 35 11" xfId="35576"/>
    <cellStyle name="Normal 2 2 2 2 35 12" xfId="35577"/>
    <cellStyle name="Normal 2 2 2 2 35 13" xfId="35578"/>
    <cellStyle name="Normal 2 2 2 2 35 14" xfId="35579"/>
    <cellStyle name="Normal 2 2 2 2 35 15" xfId="35580"/>
    <cellStyle name="Normal 2 2 2 2 35 16" xfId="35581"/>
    <cellStyle name="Normal 2 2 2 2 35 17" xfId="35582"/>
    <cellStyle name="Normal 2 2 2 2 35 18" xfId="35583"/>
    <cellStyle name="Normal 2 2 2 2 35 19" xfId="35584"/>
    <cellStyle name="Normal 2 2 2 2 35 2" xfId="35585"/>
    <cellStyle name="Normal 2 2 2 2 35 20" xfId="35586"/>
    <cellStyle name="Normal 2 2 2 2 35 21" xfId="35587"/>
    <cellStyle name="Normal 2 2 2 2 35 22" xfId="35588"/>
    <cellStyle name="Normal 2 2 2 2 35 3" xfId="35589"/>
    <cellStyle name="Normal 2 2 2 2 35 4" xfId="35590"/>
    <cellStyle name="Normal 2 2 2 2 35 5" xfId="35591"/>
    <cellStyle name="Normal 2 2 2 2 35 6" xfId="35592"/>
    <cellStyle name="Normal 2 2 2 2 35 7" xfId="35593"/>
    <cellStyle name="Normal 2 2 2 2 35 8" xfId="35594"/>
    <cellStyle name="Normal 2 2 2 2 35 9" xfId="35595"/>
    <cellStyle name="Normal 2 2 2 2 36" xfId="35596"/>
    <cellStyle name="Normal 2 2 2 2 36 10" xfId="35597"/>
    <cellStyle name="Normal 2 2 2 2 36 11" xfId="35598"/>
    <cellStyle name="Normal 2 2 2 2 36 12" xfId="35599"/>
    <cellStyle name="Normal 2 2 2 2 36 13" xfId="35600"/>
    <cellStyle name="Normal 2 2 2 2 36 14" xfId="35601"/>
    <cellStyle name="Normal 2 2 2 2 36 15" xfId="35602"/>
    <cellStyle name="Normal 2 2 2 2 36 16" xfId="35603"/>
    <cellStyle name="Normal 2 2 2 2 36 17" xfId="35604"/>
    <cellStyle name="Normal 2 2 2 2 36 18" xfId="35605"/>
    <cellStyle name="Normal 2 2 2 2 36 19" xfId="35606"/>
    <cellStyle name="Normal 2 2 2 2 36 2" xfId="35607"/>
    <cellStyle name="Normal 2 2 2 2 36 20" xfId="35608"/>
    <cellStyle name="Normal 2 2 2 2 36 21" xfId="35609"/>
    <cellStyle name="Normal 2 2 2 2 36 22" xfId="35610"/>
    <cellStyle name="Normal 2 2 2 2 36 3" xfId="35611"/>
    <cellStyle name="Normal 2 2 2 2 36 4" xfId="35612"/>
    <cellStyle name="Normal 2 2 2 2 36 5" xfId="35613"/>
    <cellStyle name="Normal 2 2 2 2 36 6" xfId="35614"/>
    <cellStyle name="Normal 2 2 2 2 36 7" xfId="35615"/>
    <cellStyle name="Normal 2 2 2 2 36 8" xfId="35616"/>
    <cellStyle name="Normal 2 2 2 2 36 9" xfId="35617"/>
    <cellStyle name="Normal 2 2 2 2 37" xfId="35618"/>
    <cellStyle name="Normal 2 2 2 2 37 10" xfId="35619"/>
    <cellStyle name="Normal 2 2 2 2 37 11" xfId="35620"/>
    <cellStyle name="Normal 2 2 2 2 37 12" xfId="35621"/>
    <cellStyle name="Normal 2 2 2 2 37 13" xfId="35622"/>
    <cellStyle name="Normal 2 2 2 2 37 14" xfId="35623"/>
    <cellStyle name="Normal 2 2 2 2 37 15" xfId="35624"/>
    <cellStyle name="Normal 2 2 2 2 37 16" xfId="35625"/>
    <cellStyle name="Normal 2 2 2 2 37 17" xfId="35626"/>
    <cellStyle name="Normal 2 2 2 2 37 18" xfId="35627"/>
    <cellStyle name="Normal 2 2 2 2 37 19" xfId="35628"/>
    <cellStyle name="Normal 2 2 2 2 37 2" xfId="35629"/>
    <cellStyle name="Normal 2 2 2 2 37 20" xfId="35630"/>
    <cellStyle name="Normal 2 2 2 2 37 21" xfId="35631"/>
    <cellStyle name="Normal 2 2 2 2 37 22" xfId="35632"/>
    <cellStyle name="Normal 2 2 2 2 37 3" xfId="35633"/>
    <cellStyle name="Normal 2 2 2 2 37 4" xfId="35634"/>
    <cellStyle name="Normal 2 2 2 2 37 5" xfId="35635"/>
    <cellStyle name="Normal 2 2 2 2 37 6" xfId="35636"/>
    <cellStyle name="Normal 2 2 2 2 37 7" xfId="35637"/>
    <cellStyle name="Normal 2 2 2 2 37 8" xfId="35638"/>
    <cellStyle name="Normal 2 2 2 2 37 9" xfId="35639"/>
    <cellStyle name="Normal 2 2 2 2 38" xfId="35640"/>
    <cellStyle name="Normal 2 2 2 2 38 10" xfId="35641"/>
    <cellStyle name="Normal 2 2 2 2 38 11" xfId="35642"/>
    <cellStyle name="Normal 2 2 2 2 38 12" xfId="35643"/>
    <cellStyle name="Normal 2 2 2 2 38 13" xfId="35644"/>
    <cellStyle name="Normal 2 2 2 2 38 14" xfId="35645"/>
    <cellStyle name="Normal 2 2 2 2 38 15" xfId="35646"/>
    <cellStyle name="Normal 2 2 2 2 38 16" xfId="35647"/>
    <cellStyle name="Normal 2 2 2 2 38 17" xfId="35648"/>
    <cellStyle name="Normal 2 2 2 2 38 18" xfId="35649"/>
    <cellStyle name="Normal 2 2 2 2 38 19" xfId="35650"/>
    <cellStyle name="Normal 2 2 2 2 38 2" xfId="35651"/>
    <cellStyle name="Normal 2 2 2 2 38 20" xfId="35652"/>
    <cellStyle name="Normal 2 2 2 2 38 21" xfId="35653"/>
    <cellStyle name="Normal 2 2 2 2 38 22" xfId="35654"/>
    <cellStyle name="Normal 2 2 2 2 38 3" xfId="35655"/>
    <cellStyle name="Normal 2 2 2 2 38 4" xfId="35656"/>
    <cellStyle name="Normal 2 2 2 2 38 5" xfId="35657"/>
    <cellStyle name="Normal 2 2 2 2 38 6" xfId="35658"/>
    <cellStyle name="Normal 2 2 2 2 38 7" xfId="35659"/>
    <cellStyle name="Normal 2 2 2 2 38 8" xfId="35660"/>
    <cellStyle name="Normal 2 2 2 2 38 9" xfId="35661"/>
    <cellStyle name="Normal 2 2 2 2 39" xfId="35662"/>
    <cellStyle name="Normal 2 2 2 2 39 10" xfId="35663"/>
    <cellStyle name="Normal 2 2 2 2 39 11" xfId="35664"/>
    <cellStyle name="Normal 2 2 2 2 39 12" xfId="35665"/>
    <cellStyle name="Normal 2 2 2 2 39 13" xfId="35666"/>
    <cellStyle name="Normal 2 2 2 2 39 14" xfId="35667"/>
    <cellStyle name="Normal 2 2 2 2 39 15" xfId="35668"/>
    <cellStyle name="Normal 2 2 2 2 39 16" xfId="35669"/>
    <cellStyle name="Normal 2 2 2 2 39 17" xfId="35670"/>
    <cellStyle name="Normal 2 2 2 2 39 18" xfId="35671"/>
    <cellStyle name="Normal 2 2 2 2 39 19" xfId="35672"/>
    <cellStyle name="Normal 2 2 2 2 39 2" xfId="35673"/>
    <cellStyle name="Normal 2 2 2 2 39 20" xfId="35674"/>
    <cellStyle name="Normal 2 2 2 2 39 21" xfId="35675"/>
    <cellStyle name="Normal 2 2 2 2 39 22" xfId="35676"/>
    <cellStyle name="Normal 2 2 2 2 39 3" xfId="35677"/>
    <cellStyle name="Normal 2 2 2 2 39 4" xfId="35678"/>
    <cellStyle name="Normal 2 2 2 2 39 5" xfId="35679"/>
    <cellStyle name="Normal 2 2 2 2 39 6" xfId="35680"/>
    <cellStyle name="Normal 2 2 2 2 39 7" xfId="35681"/>
    <cellStyle name="Normal 2 2 2 2 39 8" xfId="35682"/>
    <cellStyle name="Normal 2 2 2 2 39 9" xfId="35683"/>
    <cellStyle name="Normal 2 2 2 2 4" xfId="35684"/>
    <cellStyle name="Normal 2 2 2 2 4 10" xfId="35685"/>
    <cellStyle name="Normal 2 2 2 2 4 11" xfId="35686"/>
    <cellStyle name="Normal 2 2 2 2 4 12" xfId="35687"/>
    <cellStyle name="Normal 2 2 2 2 4 13" xfId="35688"/>
    <cellStyle name="Normal 2 2 2 2 4 14" xfId="35689"/>
    <cellStyle name="Normal 2 2 2 2 4 15" xfId="35690"/>
    <cellStyle name="Normal 2 2 2 2 4 16" xfId="35691"/>
    <cellStyle name="Normal 2 2 2 2 4 17" xfId="35692"/>
    <cellStyle name="Normal 2 2 2 2 4 18" xfId="35693"/>
    <cellStyle name="Normal 2 2 2 2 4 19" xfId="35694"/>
    <cellStyle name="Normal 2 2 2 2 4 2" xfId="35695"/>
    <cellStyle name="Normal 2 2 2 2 4 20" xfId="35696"/>
    <cellStyle name="Normal 2 2 2 2 4 21" xfId="35697"/>
    <cellStyle name="Normal 2 2 2 2 4 22" xfId="35698"/>
    <cellStyle name="Normal 2 2 2 2 4 3" xfId="35699"/>
    <cellStyle name="Normal 2 2 2 2 4 4" xfId="35700"/>
    <cellStyle name="Normal 2 2 2 2 4 5" xfId="35701"/>
    <cellStyle name="Normal 2 2 2 2 4 6" xfId="35702"/>
    <cellStyle name="Normal 2 2 2 2 4 7" xfId="35703"/>
    <cellStyle name="Normal 2 2 2 2 4 8" xfId="35704"/>
    <cellStyle name="Normal 2 2 2 2 4 9" xfId="35705"/>
    <cellStyle name="Normal 2 2 2 2 40" xfId="35706"/>
    <cellStyle name="Normal 2 2 2 2 40 2" xfId="35707"/>
    <cellStyle name="Normal 2 2 2 2 40 2 10" xfId="35708"/>
    <cellStyle name="Normal 2 2 2 2 40 2 11" xfId="35709"/>
    <cellStyle name="Normal 2 2 2 2 40 2 12" xfId="35710"/>
    <cellStyle name="Normal 2 2 2 2 40 2 13" xfId="35711"/>
    <cellStyle name="Normal 2 2 2 2 40 2 14" xfId="35712"/>
    <cellStyle name="Normal 2 2 2 2 40 2 15" xfId="35713"/>
    <cellStyle name="Normal 2 2 2 2 40 2 16" xfId="35714"/>
    <cellStyle name="Normal 2 2 2 2 40 2 17" xfId="35715"/>
    <cellStyle name="Normal 2 2 2 2 40 2 18" xfId="35716"/>
    <cellStyle name="Normal 2 2 2 2 40 2 19" xfId="35717"/>
    <cellStyle name="Normal 2 2 2 2 40 2 2" xfId="35718"/>
    <cellStyle name="Normal 2 2 2 2 40 2 20" xfId="35719"/>
    <cellStyle name="Normal 2 2 2 2 40 2 21" xfId="35720"/>
    <cellStyle name="Normal 2 2 2 2 40 2 22" xfId="35721"/>
    <cellStyle name="Normal 2 2 2 2 40 2 3" xfId="35722"/>
    <cellStyle name="Normal 2 2 2 2 40 2 4" xfId="35723"/>
    <cellStyle name="Normal 2 2 2 2 40 2 5" xfId="35724"/>
    <cellStyle name="Normal 2 2 2 2 40 2 6" xfId="35725"/>
    <cellStyle name="Normal 2 2 2 2 40 2 7" xfId="35726"/>
    <cellStyle name="Normal 2 2 2 2 40 2 8" xfId="35727"/>
    <cellStyle name="Normal 2 2 2 2 40 2 9" xfId="35728"/>
    <cellStyle name="Normal 2 2 2 2 41" xfId="35729"/>
    <cellStyle name="Normal 2 2 2 2 41 10" xfId="35730"/>
    <cellStyle name="Normal 2 2 2 2 41 11" xfId="35731"/>
    <cellStyle name="Normal 2 2 2 2 41 12" xfId="35732"/>
    <cellStyle name="Normal 2 2 2 2 41 13" xfId="35733"/>
    <cellStyle name="Normal 2 2 2 2 41 14" xfId="35734"/>
    <cellStyle name="Normal 2 2 2 2 41 15" xfId="35735"/>
    <cellStyle name="Normal 2 2 2 2 41 16" xfId="35736"/>
    <cellStyle name="Normal 2 2 2 2 41 17" xfId="35737"/>
    <cellStyle name="Normal 2 2 2 2 41 18" xfId="35738"/>
    <cellStyle name="Normal 2 2 2 2 41 19" xfId="35739"/>
    <cellStyle name="Normal 2 2 2 2 41 2" xfId="35740"/>
    <cellStyle name="Normal 2 2 2 2 41 20" xfId="35741"/>
    <cellStyle name="Normal 2 2 2 2 41 21" xfId="35742"/>
    <cellStyle name="Normal 2 2 2 2 41 22" xfId="35743"/>
    <cellStyle name="Normal 2 2 2 2 41 3" xfId="35744"/>
    <cellStyle name="Normal 2 2 2 2 41 4" xfId="35745"/>
    <cellStyle name="Normal 2 2 2 2 41 5" xfId="35746"/>
    <cellStyle name="Normal 2 2 2 2 41 6" xfId="35747"/>
    <cellStyle name="Normal 2 2 2 2 41 7" xfId="35748"/>
    <cellStyle name="Normal 2 2 2 2 41 8" xfId="35749"/>
    <cellStyle name="Normal 2 2 2 2 41 9" xfId="35750"/>
    <cellStyle name="Normal 2 2 2 2 42" xfId="35751"/>
    <cellStyle name="Normal 2 2 2 2 42 10" xfId="35752"/>
    <cellStyle name="Normal 2 2 2 2 42 11" xfId="35753"/>
    <cellStyle name="Normal 2 2 2 2 42 12" xfId="35754"/>
    <cellStyle name="Normal 2 2 2 2 42 13" xfId="35755"/>
    <cellStyle name="Normal 2 2 2 2 42 14" xfId="35756"/>
    <cellStyle name="Normal 2 2 2 2 42 15" xfId="35757"/>
    <cellStyle name="Normal 2 2 2 2 42 16" xfId="35758"/>
    <cellStyle name="Normal 2 2 2 2 42 17" xfId="35759"/>
    <cellStyle name="Normal 2 2 2 2 42 18" xfId="35760"/>
    <cellStyle name="Normal 2 2 2 2 42 19" xfId="35761"/>
    <cellStyle name="Normal 2 2 2 2 42 2" xfId="35762"/>
    <cellStyle name="Normal 2 2 2 2 42 20" xfId="35763"/>
    <cellStyle name="Normal 2 2 2 2 42 21" xfId="35764"/>
    <cellStyle name="Normal 2 2 2 2 42 22" xfId="35765"/>
    <cellStyle name="Normal 2 2 2 2 42 3" xfId="35766"/>
    <cellStyle name="Normal 2 2 2 2 42 4" xfId="35767"/>
    <cellStyle name="Normal 2 2 2 2 42 5" xfId="35768"/>
    <cellStyle name="Normal 2 2 2 2 42 6" xfId="35769"/>
    <cellStyle name="Normal 2 2 2 2 42 7" xfId="35770"/>
    <cellStyle name="Normal 2 2 2 2 42 8" xfId="35771"/>
    <cellStyle name="Normal 2 2 2 2 42 9" xfId="35772"/>
    <cellStyle name="Normal 2 2 2 2 43" xfId="35773"/>
    <cellStyle name="Normal 2 2 2 2 43 10" xfId="35774"/>
    <cellStyle name="Normal 2 2 2 2 43 11" xfId="35775"/>
    <cellStyle name="Normal 2 2 2 2 43 12" xfId="35776"/>
    <cellStyle name="Normal 2 2 2 2 43 13" xfId="35777"/>
    <cellStyle name="Normal 2 2 2 2 43 14" xfId="35778"/>
    <cellStyle name="Normal 2 2 2 2 43 15" xfId="35779"/>
    <cellStyle name="Normal 2 2 2 2 43 16" xfId="35780"/>
    <cellStyle name="Normal 2 2 2 2 43 17" xfId="35781"/>
    <cellStyle name="Normal 2 2 2 2 43 18" xfId="35782"/>
    <cellStyle name="Normal 2 2 2 2 43 19" xfId="35783"/>
    <cellStyle name="Normal 2 2 2 2 43 2" xfId="35784"/>
    <cellStyle name="Normal 2 2 2 2 43 20" xfId="35785"/>
    <cellStyle name="Normal 2 2 2 2 43 21" xfId="35786"/>
    <cellStyle name="Normal 2 2 2 2 43 22" xfId="35787"/>
    <cellStyle name="Normal 2 2 2 2 43 3" xfId="35788"/>
    <cellStyle name="Normal 2 2 2 2 43 4" xfId="35789"/>
    <cellStyle name="Normal 2 2 2 2 43 5" xfId="35790"/>
    <cellStyle name="Normal 2 2 2 2 43 6" xfId="35791"/>
    <cellStyle name="Normal 2 2 2 2 43 7" xfId="35792"/>
    <cellStyle name="Normal 2 2 2 2 43 8" xfId="35793"/>
    <cellStyle name="Normal 2 2 2 2 43 9" xfId="35794"/>
    <cellStyle name="Normal 2 2 2 2 44" xfId="35795"/>
    <cellStyle name="Normal 2 2 2 2 44 10" xfId="35796"/>
    <cellStyle name="Normal 2 2 2 2 44 11" xfId="35797"/>
    <cellStyle name="Normal 2 2 2 2 44 12" xfId="35798"/>
    <cellStyle name="Normal 2 2 2 2 44 13" xfId="35799"/>
    <cellStyle name="Normal 2 2 2 2 44 14" xfId="35800"/>
    <cellStyle name="Normal 2 2 2 2 44 15" xfId="35801"/>
    <cellStyle name="Normal 2 2 2 2 44 16" xfId="35802"/>
    <cellStyle name="Normal 2 2 2 2 44 17" xfId="35803"/>
    <cellStyle name="Normal 2 2 2 2 44 18" xfId="35804"/>
    <cellStyle name="Normal 2 2 2 2 44 19" xfId="35805"/>
    <cellStyle name="Normal 2 2 2 2 44 2" xfId="35806"/>
    <cellStyle name="Normal 2 2 2 2 44 20" xfId="35807"/>
    <cellStyle name="Normal 2 2 2 2 44 21" xfId="35808"/>
    <cellStyle name="Normal 2 2 2 2 44 22" xfId="35809"/>
    <cellStyle name="Normal 2 2 2 2 44 3" xfId="35810"/>
    <cellStyle name="Normal 2 2 2 2 44 4" xfId="35811"/>
    <cellStyle name="Normal 2 2 2 2 44 5" xfId="35812"/>
    <cellStyle name="Normal 2 2 2 2 44 6" xfId="35813"/>
    <cellStyle name="Normal 2 2 2 2 44 7" xfId="35814"/>
    <cellStyle name="Normal 2 2 2 2 44 8" xfId="35815"/>
    <cellStyle name="Normal 2 2 2 2 44 9" xfId="35816"/>
    <cellStyle name="Normal 2 2 2 2 45" xfId="35817"/>
    <cellStyle name="Normal 2 2 2 2 45 10" xfId="35818"/>
    <cellStyle name="Normal 2 2 2 2 45 11" xfId="35819"/>
    <cellStyle name="Normal 2 2 2 2 45 12" xfId="35820"/>
    <cellStyle name="Normal 2 2 2 2 45 13" xfId="35821"/>
    <cellStyle name="Normal 2 2 2 2 45 14" xfId="35822"/>
    <cellStyle name="Normal 2 2 2 2 45 15" xfId="35823"/>
    <cellStyle name="Normal 2 2 2 2 45 16" xfId="35824"/>
    <cellStyle name="Normal 2 2 2 2 45 17" xfId="35825"/>
    <cellStyle name="Normal 2 2 2 2 45 18" xfId="35826"/>
    <cellStyle name="Normal 2 2 2 2 45 19" xfId="35827"/>
    <cellStyle name="Normal 2 2 2 2 45 2" xfId="35828"/>
    <cellStyle name="Normal 2 2 2 2 45 20" xfId="35829"/>
    <cellStyle name="Normal 2 2 2 2 45 21" xfId="35830"/>
    <cellStyle name="Normal 2 2 2 2 45 22" xfId="35831"/>
    <cellStyle name="Normal 2 2 2 2 45 3" xfId="35832"/>
    <cellStyle name="Normal 2 2 2 2 45 4" xfId="35833"/>
    <cellStyle name="Normal 2 2 2 2 45 5" xfId="35834"/>
    <cellStyle name="Normal 2 2 2 2 45 6" xfId="35835"/>
    <cellStyle name="Normal 2 2 2 2 45 7" xfId="35836"/>
    <cellStyle name="Normal 2 2 2 2 45 8" xfId="35837"/>
    <cellStyle name="Normal 2 2 2 2 45 9" xfId="35838"/>
    <cellStyle name="Normal 2 2 2 2 46" xfId="35839"/>
    <cellStyle name="Normal 2 2 2 2 46 10" xfId="35840"/>
    <cellStyle name="Normal 2 2 2 2 46 11" xfId="35841"/>
    <cellStyle name="Normal 2 2 2 2 46 12" xfId="35842"/>
    <cellStyle name="Normal 2 2 2 2 46 13" xfId="35843"/>
    <cellStyle name="Normal 2 2 2 2 46 14" xfId="35844"/>
    <cellStyle name="Normal 2 2 2 2 46 15" xfId="35845"/>
    <cellStyle name="Normal 2 2 2 2 46 16" xfId="35846"/>
    <cellStyle name="Normal 2 2 2 2 46 17" xfId="35847"/>
    <cellStyle name="Normal 2 2 2 2 46 18" xfId="35848"/>
    <cellStyle name="Normal 2 2 2 2 46 19" xfId="35849"/>
    <cellStyle name="Normal 2 2 2 2 46 2" xfId="35850"/>
    <cellStyle name="Normal 2 2 2 2 46 20" xfId="35851"/>
    <cellStyle name="Normal 2 2 2 2 46 21" xfId="35852"/>
    <cellStyle name="Normal 2 2 2 2 46 22" xfId="35853"/>
    <cellStyle name="Normal 2 2 2 2 46 3" xfId="35854"/>
    <cellStyle name="Normal 2 2 2 2 46 4" xfId="35855"/>
    <cellStyle name="Normal 2 2 2 2 46 5" xfId="35856"/>
    <cellStyle name="Normal 2 2 2 2 46 6" xfId="35857"/>
    <cellStyle name="Normal 2 2 2 2 46 7" xfId="35858"/>
    <cellStyle name="Normal 2 2 2 2 46 8" xfId="35859"/>
    <cellStyle name="Normal 2 2 2 2 46 9" xfId="35860"/>
    <cellStyle name="Normal 2 2 2 2 47" xfId="35861"/>
    <cellStyle name="Normal 2 2 2 2 47 10" xfId="35862"/>
    <cellStyle name="Normal 2 2 2 2 47 11" xfId="35863"/>
    <cellStyle name="Normal 2 2 2 2 47 12" xfId="35864"/>
    <cellStyle name="Normal 2 2 2 2 47 13" xfId="35865"/>
    <cellStyle name="Normal 2 2 2 2 47 14" xfId="35866"/>
    <cellStyle name="Normal 2 2 2 2 47 15" xfId="35867"/>
    <cellStyle name="Normal 2 2 2 2 47 16" xfId="35868"/>
    <cellStyle name="Normal 2 2 2 2 47 17" xfId="35869"/>
    <cellStyle name="Normal 2 2 2 2 47 18" xfId="35870"/>
    <cellStyle name="Normal 2 2 2 2 47 19" xfId="35871"/>
    <cellStyle name="Normal 2 2 2 2 47 2" xfId="35872"/>
    <cellStyle name="Normal 2 2 2 2 47 20" xfId="35873"/>
    <cellStyle name="Normal 2 2 2 2 47 21" xfId="35874"/>
    <cellStyle name="Normal 2 2 2 2 47 22" xfId="35875"/>
    <cellStyle name="Normal 2 2 2 2 47 3" xfId="35876"/>
    <cellStyle name="Normal 2 2 2 2 47 4" xfId="35877"/>
    <cellStyle name="Normal 2 2 2 2 47 5" xfId="35878"/>
    <cellStyle name="Normal 2 2 2 2 47 6" xfId="35879"/>
    <cellStyle name="Normal 2 2 2 2 47 7" xfId="35880"/>
    <cellStyle name="Normal 2 2 2 2 47 8" xfId="35881"/>
    <cellStyle name="Normal 2 2 2 2 47 9" xfId="35882"/>
    <cellStyle name="Normal 2 2 2 2 48" xfId="35883"/>
    <cellStyle name="Normal 2 2 2 2 48 10" xfId="35884"/>
    <cellStyle name="Normal 2 2 2 2 48 11" xfId="35885"/>
    <cellStyle name="Normal 2 2 2 2 48 12" xfId="35886"/>
    <cellStyle name="Normal 2 2 2 2 48 13" xfId="35887"/>
    <cellStyle name="Normal 2 2 2 2 48 14" xfId="35888"/>
    <cellStyle name="Normal 2 2 2 2 48 15" xfId="35889"/>
    <cellStyle name="Normal 2 2 2 2 48 16" xfId="35890"/>
    <cellStyle name="Normal 2 2 2 2 48 17" xfId="35891"/>
    <cellStyle name="Normal 2 2 2 2 48 18" xfId="35892"/>
    <cellStyle name="Normal 2 2 2 2 48 19" xfId="35893"/>
    <cellStyle name="Normal 2 2 2 2 48 2" xfId="35894"/>
    <cellStyle name="Normal 2 2 2 2 48 20" xfId="35895"/>
    <cellStyle name="Normal 2 2 2 2 48 21" xfId="35896"/>
    <cellStyle name="Normal 2 2 2 2 48 22" xfId="35897"/>
    <cellStyle name="Normal 2 2 2 2 48 3" xfId="35898"/>
    <cellStyle name="Normal 2 2 2 2 48 4" xfId="35899"/>
    <cellStyle name="Normal 2 2 2 2 48 5" xfId="35900"/>
    <cellStyle name="Normal 2 2 2 2 48 6" xfId="35901"/>
    <cellStyle name="Normal 2 2 2 2 48 7" xfId="35902"/>
    <cellStyle name="Normal 2 2 2 2 48 8" xfId="35903"/>
    <cellStyle name="Normal 2 2 2 2 48 9" xfId="35904"/>
    <cellStyle name="Normal 2 2 2 2 49" xfId="35905"/>
    <cellStyle name="Normal 2 2 2 2 49 10" xfId="35906"/>
    <cellStyle name="Normal 2 2 2 2 49 11" xfId="35907"/>
    <cellStyle name="Normal 2 2 2 2 49 12" xfId="35908"/>
    <cellStyle name="Normal 2 2 2 2 49 13" xfId="35909"/>
    <cellStyle name="Normal 2 2 2 2 49 14" xfId="35910"/>
    <cellStyle name="Normal 2 2 2 2 49 15" xfId="35911"/>
    <cellStyle name="Normal 2 2 2 2 49 16" xfId="35912"/>
    <cellStyle name="Normal 2 2 2 2 49 17" xfId="35913"/>
    <cellStyle name="Normal 2 2 2 2 49 18" xfId="35914"/>
    <cellStyle name="Normal 2 2 2 2 49 19" xfId="35915"/>
    <cellStyle name="Normal 2 2 2 2 49 2" xfId="35916"/>
    <cellStyle name="Normal 2 2 2 2 49 20" xfId="35917"/>
    <cellStyle name="Normal 2 2 2 2 49 21" xfId="35918"/>
    <cellStyle name="Normal 2 2 2 2 49 22" xfId="35919"/>
    <cellStyle name="Normal 2 2 2 2 49 3" xfId="35920"/>
    <cellStyle name="Normal 2 2 2 2 49 4" xfId="35921"/>
    <cellStyle name="Normal 2 2 2 2 49 5" xfId="35922"/>
    <cellStyle name="Normal 2 2 2 2 49 6" xfId="35923"/>
    <cellStyle name="Normal 2 2 2 2 49 7" xfId="35924"/>
    <cellStyle name="Normal 2 2 2 2 49 8" xfId="35925"/>
    <cellStyle name="Normal 2 2 2 2 49 9" xfId="35926"/>
    <cellStyle name="Normal 2 2 2 2 5" xfId="35927"/>
    <cellStyle name="Normal 2 2 2 2 5 10" xfId="35928"/>
    <cellStyle name="Normal 2 2 2 2 5 11" xfId="35929"/>
    <cellStyle name="Normal 2 2 2 2 5 12" xfId="35930"/>
    <cellStyle name="Normal 2 2 2 2 5 13" xfId="35931"/>
    <cellStyle name="Normal 2 2 2 2 5 14" xfId="35932"/>
    <cellStyle name="Normal 2 2 2 2 5 15" xfId="35933"/>
    <cellStyle name="Normal 2 2 2 2 5 16" xfId="35934"/>
    <cellStyle name="Normal 2 2 2 2 5 17" xfId="35935"/>
    <cellStyle name="Normal 2 2 2 2 5 18" xfId="35936"/>
    <cellStyle name="Normal 2 2 2 2 5 19" xfId="35937"/>
    <cellStyle name="Normal 2 2 2 2 5 2" xfId="35938"/>
    <cellStyle name="Normal 2 2 2 2 5 20" xfId="35939"/>
    <cellStyle name="Normal 2 2 2 2 5 21" xfId="35940"/>
    <cellStyle name="Normal 2 2 2 2 5 22" xfId="35941"/>
    <cellStyle name="Normal 2 2 2 2 5 3" xfId="35942"/>
    <cellStyle name="Normal 2 2 2 2 5 4" xfId="35943"/>
    <cellStyle name="Normal 2 2 2 2 5 5" xfId="35944"/>
    <cellStyle name="Normal 2 2 2 2 5 6" xfId="35945"/>
    <cellStyle name="Normal 2 2 2 2 5 7" xfId="35946"/>
    <cellStyle name="Normal 2 2 2 2 5 8" xfId="35947"/>
    <cellStyle name="Normal 2 2 2 2 5 9" xfId="35948"/>
    <cellStyle name="Normal 2 2 2 2 50" xfId="35949"/>
    <cellStyle name="Normal 2 2 2 2 50 2" xfId="35950"/>
    <cellStyle name="Normal 2 2 2 2 50 2 10" xfId="35951"/>
    <cellStyle name="Normal 2 2 2 2 50 2 11" xfId="35952"/>
    <cellStyle name="Normal 2 2 2 2 50 2 12" xfId="35953"/>
    <cellStyle name="Normal 2 2 2 2 50 2 13" xfId="35954"/>
    <cellStyle name="Normal 2 2 2 2 50 2 14" xfId="35955"/>
    <cellStyle name="Normal 2 2 2 2 50 2 15" xfId="35956"/>
    <cellStyle name="Normal 2 2 2 2 50 2 16" xfId="35957"/>
    <cellStyle name="Normal 2 2 2 2 50 2 17" xfId="35958"/>
    <cellStyle name="Normal 2 2 2 2 50 2 18" xfId="35959"/>
    <cellStyle name="Normal 2 2 2 2 50 2 19" xfId="35960"/>
    <cellStyle name="Normal 2 2 2 2 50 2 2" xfId="35961"/>
    <cellStyle name="Normal 2 2 2 2 50 2 2 2" xfId="35962"/>
    <cellStyle name="Normal 2 2 2 2 50 2 2 2 10" xfId="35963"/>
    <cellStyle name="Normal 2 2 2 2 50 2 2 2 11" xfId="35964"/>
    <cellStyle name="Normal 2 2 2 2 50 2 2 2 12" xfId="35965"/>
    <cellStyle name="Normal 2 2 2 2 50 2 2 2 13" xfId="35966"/>
    <cellStyle name="Normal 2 2 2 2 50 2 2 2 14" xfId="35967"/>
    <cellStyle name="Normal 2 2 2 2 50 2 2 2 15" xfId="35968"/>
    <cellStyle name="Normal 2 2 2 2 50 2 2 2 16" xfId="35969"/>
    <cellStyle name="Normal 2 2 2 2 50 2 2 2 17" xfId="35970"/>
    <cellStyle name="Normal 2 2 2 2 50 2 2 2 18" xfId="35971"/>
    <cellStyle name="Normal 2 2 2 2 50 2 2 2 19" xfId="35972"/>
    <cellStyle name="Normal 2 2 2 2 50 2 2 2 2" xfId="35973"/>
    <cellStyle name="Normal 2 2 2 2 50 2 2 2 20" xfId="35974"/>
    <cellStyle name="Normal 2 2 2 2 50 2 2 2 21" xfId="35975"/>
    <cellStyle name="Normal 2 2 2 2 50 2 2 2 22" xfId="35976"/>
    <cellStyle name="Normal 2 2 2 2 50 2 2 2 3" xfId="35977"/>
    <cellStyle name="Normal 2 2 2 2 50 2 2 2 4" xfId="35978"/>
    <cellStyle name="Normal 2 2 2 2 50 2 2 2 5" xfId="35979"/>
    <cellStyle name="Normal 2 2 2 2 50 2 2 2 6" xfId="35980"/>
    <cellStyle name="Normal 2 2 2 2 50 2 2 2 7" xfId="35981"/>
    <cellStyle name="Normal 2 2 2 2 50 2 2 2 8" xfId="35982"/>
    <cellStyle name="Normal 2 2 2 2 50 2 2 2 9" xfId="35983"/>
    <cellStyle name="Normal 2 2 2 2 50 2 2 3" xfId="35984"/>
    <cellStyle name="Normal 2 2 2 2 50 2 2 3 10" xfId="35985"/>
    <cellStyle name="Normal 2 2 2 2 50 2 2 3 11" xfId="35986"/>
    <cellStyle name="Normal 2 2 2 2 50 2 2 3 12" xfId="35987"/>
    <cellStyle name="Normal 2 2 2 2 50 2 2 3 13" xfId="35988"/>
    <cellStyle name="Normal 2 2 2 2 50 2 2 3 14" xfId="35989"/>
    <cellStyle name="Normal 2 2 2 2 50 2 2 3 15" xfId="35990"/>
    <cellStyle name="Normal 2 2 2 2 50 2 2 3 16" xfId="35991"/>
    <cellStyle name="Normal 2 2 2 2 50 2 2 3 17" xfId="35992"/>
    <cellStyle name="Normal 2 2 2 2 50 2 2 3 18" xfId="35993"/>
    <cellStyle name="Normal 2 2 2 2 50 2 2 3 19" xfId="35994"/>
    <cellStyle name="Normal 2 2 2 2 50 2 2 3 2" xfId="35995"/>
    <cellStyle name="Normal 2 2 2 2 50 2 2 3 20" xfId="35996"/>
    <cellStyle name="Normal 2 2 2 2 50 2 2 3 21" xfId="35997"/>
    <cellStyle name="Normal 2 2 2 2 50 2 2 3 22" xfId="35998"/>
    <cellStyle name="Normal 2 2 2 2 50 2 2 3 3" xfId="35999"/>
    <cellStyle name="Normal 2 2 2 2 50 2 2 3 4" xfId="36000"/>
    <cellStyle name="Normal 2 2 2 2 50 2 2 3 5" xfId="36001"/>
    <cellStyle name="Normal 2 2 2 2 50 2 2 3 6" xfId="36002"/>
    <cellStyle name="Normal 2 2 2 2 50 2 2 3 7" xfId="36003"/>
    <cellStyle name="Normal 2 2 2 2 50 2 2 3 8" xfId="36004"/>
    <cellStyle name="Normal 2 2 2 2 50 2 2 3 9" xfId="36005"/>
    <cellStyle name="Normal 2 2 2 2 50 2 20" xfId="36006"/>
    <cellStyle name="Normal 2 2 2 2 50 2 21" xfId="36007"/>
    <cellStyle name="Normal 2 2 2 2 50 2 22" xfId="36008"/>
    <cellStyle name="Normal 2 2 2 2 50 2 23" xfId="36009"/>
    <cellStyle name="Normal 2 2 2 2 50 2 24" xfId="36010"/>
    <cellStyle name="Normal 2 2 2 2 50 2 3" xfId="36011"/>
    <cellStyle name="Normal 2 2 2 2 50 2 3 2" xfId="36012"/>
    <cellStyle name="Normal 2 2 2 2 50 2 4" xfId="36013"/>
    <cellStyle name="Normal 2 2 2 2 50 2 5" xfId="36014"/>
    <cellStyle name="Normal 2 2 2 2 50 2 6" xfId="36015"/>
    <cellStyle name="Normal 2 2 2 2 50 2 7" xfId="36016"/>
    <cellStyle name="Normal 2 2 2 2 50 2 8" xfId="36017"/>
    <cellStyle name="Normal 2 2 2 2 50 2 9" xfId="36018"/>
    <cellStyle name="Normal 2 2 2 2 50 3" xfId="36019"/>
    <cellStyle name="Normal 2 2 2 2 50 3 10" xfId="36020"/>
    <cellStyle name="Normal 2 2 2 2 50 3 11" xfId="36021"/>
    <cellStyle name="Normal 2 2 2 2 50 3 12" xfId="36022"/>
    <cellStyle name="Normal 2 2 2 2 50 3 13" xfId="36023"/>
    <cellStyle name="Normal 2 2 2 2 50 3 14" xfId="36024"/>
    <cellStyle name="Normal 2 2 2 2 50 3 15" xfId="36025"/>
    <cellStyle name="Normal 2 2 2 2 50 3 16" xfId="36026"/>
    <cellStyle name="Normal 2 2 2 2 50 3 17" xfId="36027"/>
    <cellStyle name="Normal 2 2 2 2 50 3 18" xfId="36028"/>
    <cellStyle name="Normal 2 2 2 2 50 3 19" xfId="36029"/>
    <cellStyle name="Normal 2 2 2 2 50 3 2" xfId="36030"/>
    <cellStyle name="Normal 2 2 2 2 50 3 20" xfId="36031"/>
    <cellStyle name="Normal 2 2 2 2 50 3 21" xfId="36032"/>
    <cellStyle name="Normal 2 2 2 2 50 3 22" xfId="36033"/>
    <cellStyle name="Normal 2 2 2 2 50 3 3" xfId="36034"/>
    <cellStyle name="Normal 2 2 2 2 50 3 4" xfId="36035"/>
    <cellStyle name="Normal 2 2 2 2 50 3 5" xfId="36036"/>
    <cellStyle name="Normal 2 2 2 2 50 3 6" xfId="36037"/>
    <cellStyle name="Normal 2 2 2 2 50 3 7" xfId="36038"/>
    <cellStyle name="Normal 2 2 2 2 50 3 8" xfId="36039"/>
    <cellStyle name="Normal 2 2 2 2 50 3 9" xfId="36040"/>
    <cellStyle name="Normal 2 2 2 2 50 4" xfId="36041"/>
    <cellStyle name="Normal 2 2 2 2 50 4 10" xfId="36042"/>
    <cellStyle name="Normal 2 2 2 2 50 4 11" xfId="36043"/>
    <cellStyle name="Normal 2 2 2 2 50 4 12" xfId="36044"/>
    <cellStyle name="Normal 2 2 2 2 50 4 13" xfId="36045"/>
    <cellStyle name="Normal 2 2 2 2 50 4 14" xfId="36046"/>
    <cellStyle name="Normal 2 2 2 2 50 4 15" xfId="36047"/>
    <cellStyle name="Normal 2 2 2 2 50 4 16" xfId="36048"/>
    <cellStyle name="Normal 2 2 2 2 50 4 17" xfId="36049"/>
    <cellStyle name="Normal 2 2 2 2 50 4 18" xfId="36050"/>
    <cellStyle name="Normal 2 2 2 2 50 4 19" xfId="36051"/>
    <cellStyle name="Normal 2 2 2 2 50 4 2" xfId="36052"/>
    <cellStyle name="Normal 2 2 2 2 50 4 20" xfId="36053"/>
    <cellStyle name="Normal 2 2 2 2 50 4 21" xfId="36054"/>
    <cellStyle name="Normal 2 2 2 2 50 4 22" xfId="36055"/>
    <cellStyle name="Normal 2 2 2 2 50 4 3" xfId="36056"/>
    <cellStyle name="Normal 2 2 2 2 50 4 4" xfId="36057"/>
    <cellStyle name="Normal 2 2 2 2 50 4 5" xfId="36058"/>
    <cellStyle name="Normal 2 2 2 2 50 4 6" xfId="36059"/>
    <cellStyle name="Normal 2 2 2 2 50 4 7" xfId="36060"/>
    <cellStyle name="Normal 2 2 2 2 50 4 8" xfId="36061"/>
    <cellStyle name="Normal 2 2 2 2 50 4 9" xfId="36062"/>
    <cellStyle name="Normal 2 2 2 2 51" xfId="36063"/>
    <cellStyle name="Normal 2 2 2 2 51 10" xfId="36064"/>
    <cellStyle name="Normal 2 2 2 2 51 11" xfId="36065"/>
    <cellStyle name="Normal 2 2 2 2 51 12" xfId="36066"/>
    <cellStyle name="Normal 2 2 2 2 51 13" xfId="36067"/>
    <cellStyle name="Normal 2 2 2 2 51 14" xfId="36068"/>
    <cellStyle name="Normal 2 2 2 2 51 15" xfId="36069"/>
    <cellStyle name="Normal 2 2 2 2 51 16" xfId="36070"/>
    <cellStyle name="Normal 2 2 2 2 51 17" xfId="36071"/>
    <cellStyle name="Normal 2 2 2 2 51 18" xfId="36072"/>
    <cellStyle name="Normal 2 2 2 2 51 19" xfId="36073"/>
    <cellStyle name="Normal 2 2 2 2 51 2" xfId="36074"/>
    <cellStyle name="Normal 2 2 2 2 51 20" xfId="36075"/>
    <cellStyle name="Normal 2 2 2 2 51 21" xfId="36076"/>
    <cellStyle name="Normal 2 2 2 2 51 22" xfId="36077"/>
    <cellStyle name="Normal 2 2 2 2 51 3" xfId="36078"/>
    <cellStyle name="Normal 2 2 2 2 51 4" xfId="36079"/>
    <cellStyle name="Normal 2 2 2 2 51 5" xfId="36080"/>
    <cellStyle name="Normal 2 2 2 2 51 6" xfId="36081"/>
    <cellStyle name="Normal 2 2 2 2 51 7" xfId="36082"/>
    <cellStyle name="Normal 2 2 2 2 51 8" xfId="36083"/>
    <cellStyle name="Normal 2 2 2 2 51 9" xfId="36084"/>
    <cellStyle name="Normal 2 2 2 2 52" xfId="36085"/>
    <cellStyle name="Normal 2 2 2 2 52 10" xfId="36086"/>
    <cellStyle name="Normal 2 2 2 2 52 11" xfId="36087"/>
    <cellStyle name="Normal 2 2 2 2 52 12" xfId="36088"/>
    <cellStyle name="Normal 2 2 2 2 52 13" xfId="36089"/>
    <cellStyle name="Normal 2 2 2 2 52 14" xfId="36090"/>
    <cellStyle name="Normal 2 2 2 2 52 15" xfId="36091"/>
    <cellStyle name="Normal 2 2 2 2 52 16" xfId="36092"/>
    <cellStyle name="Normal 2 2 2 2 52 17" xfId="36093"/>
    <cellStyle name="Normal 2 2 2 2 52 18" xfId="36094"/>
    <cellStyle name="Normal 2 2 2 2 52 19" xfId="36095"/>
    <cellStyle name="Normal 2 2 2 2 52 2" xfId="36096"/>
    <cellStyle name="Normal 2 2 2 2 52 20" xfId="36097"/>
    <cellStyle name="Normal 2 2 2 2 52 21" xfId="36098"/>
    <cellStyle name="Normal 2 2 2 2 52 22" xfId="36099"/>
    <cellStyle name="Normal 2 2 2 2 52 3" xfId="36100"/>
    <cellStyle name="Normal 2 2 2 2 52 4" xfId="36101"/>
    <cellStyle name="Normal 2 2 2 2 52 5" xfId="36102"/>
    <cellStyle name="Normal 2 2 2 2 52 6" xfId="36103"/>
    <cellStyle name="Normal 2 2 2 2 52 7" xfId="36104"/>
    <cellStyle name="Normal 2 2 2 2 52 8" xfId="36105"/>
    <cellStyle name="Normal 2 2 2 2 52 9" xfId="36106"/>
    <cellStyle name="Normal 2 2 2 2 53" xfId="36107"/>
    <cellStyle name="Normal 2 2 2 2 53 10" xfId="36108"/>
    <cellStyle name="Normal 2 2 2 2 53 11" xfId="36109"/>
    <cellStyle name="Normal 2 2 2 2 53 12" xfId="36110"/>
    <cellStyle name="Normal 2 2 2 2 53 13" xfId="36111"/>
    <cellStyle name="Normal 2 2 2 2 53 14" xfId="36112"/>
    <cellStyle name="Normal 2 2 2 2 53 15" xfId="36113"/>
    <cellStyle name="Normal 2 2 2 2 53 16" xfId="36114"/>
    <cellStyle name="Normal 2 2 2 2 53 17" xfId="36115"/>
    <cellStyle name="Normal 2 2 2 2 53 18" xfId="36116"/>
    <cellStyle name="Normal 2 2 2 2 53 19" xfId="36117"/>
    <cellStyle name="Normal 2 2 2 2 53 2" xfId="36118"/>
    <cellStyle name="Normal 2 2 2 2 53 20" xfId="36119"/>
    <cellStyle name="Normal 2 2 2 2 53 21" xfId="36120"/>
    <cellStyle name="Normal 2 2 2 2 53 22" xfId="36121"/>
    <cellStyle name="Normal 2 2 2 2 53 3" xfId="36122"/>
    <cellStyle name="Normal 2 2 2 2 53 4" xfId="36123"/>
    <cellStyle name="Normal 2 2 2 2 53 5" xfId="36124"/>
    <cellStyle name="Normal 2 2 2 2 53 6" xfId="36125"/>
    <cellStyle name="Normal 2 2 2 2 53 7" xfId="36126"/>
    <cellStyle name="Normal 2 2 2 2 53 8" xfId="36127"/>
    <cellStyle name="Normal 2 2 2 2 53 9" xfId="36128"/>
    <cellStyle name="Normal 2 2 2 2 54" xfId="36129"/>
    <cellStyle name="Normal 2 2 2 2 54 10" xfId="36130"/>
    <cellStyle name="Normal 2 2 2 2 54 11" xfId="36131"/>
    <cellStyle name="Normal 2 2 2 2 54 12" xfId="36132"/>
    <cellStyle name="Normal 2 2 2 2 54 13" xfId="36133"/>
    <cellStyle name="Normal 2 2 2 2 54 14" xfId="36134"/>
    <cellStyle name="Normal 2 2 2 2 54 15" xfId="36135"/>
    <cellStyle name="Normal 2 2 2 2 54 16" xfId="36136"/>
    <cellStyle name="Normal 2 2 2 2 54 17" xfId="36137"/>
    <cellStyle name="Normal 2 2 2 2 54 18" xfId="36138"/>
    <cellStyle name="Normal 2 2 2 2 54 19" xfId="36139"/>
    <cellStyle name="Normal 2 2 2 2 54 2" xfId="36140"/>
    <cellStyle name="Normal 2 2 2 2 54 20" xfId="36141"/>
    <cellStyle name="Normal 2 2 2 2 54 21" xfId="36142"/>
    <cellStyle name="Normal 2 2 2 2 54 22" xfId="36143"/>
    <cellStyle name="Normal 2 2 2 2 54 3" xfId="36144"/>
    <cellStyle name="Normal 2 2 2 2 54 4" xfId="36145"/>
    <cellStyle name="Normal 2 2 2 2 54 5" xfId="36146"/>
    <cellStyle name="Normal 2 2 2 2 54 6" xfId="36147"/>
    <cellStyle name="Normal 2 2 2 2 54 7" xfId="36148"/>
    <cellStyle name="Normal 2 2 2 2 54 8" xfId="36149"/>
    <cellStyle name="Normal 2 2 2 2 54 9" xfId="36150"/>
    <cellStyle name="Normal 2 2 2 2 55" xfId="36151"/>
    <cellStyle name="Normal 2 2 2 2 55 10" xfId="36152"/>
    <cellStyle name="Normal 2 2 2 2 55 11" xfId="36153"/>
    <cellStyle name="Normal 2 2 2 2 55 12" xfId="36154"/>
    <cellStyle name="Normal 2 2 2 2 55 13" xfId="36155"/>
    <cellStyle name="Normal 2 2 2 2 55 14" xfId="36156"/>
    <cellStyle name="Normal 2 2 2 2 55 15" xfId="36157"/>
    <cellStyle name="Normal 2 2 2 2 55 16" xfId="36158"/>
    <cellStyle name="Normal 2 2 2 2 55 17" xfId="36159"/>
    <cellStyle name="Normal 2 2 2 2 55 18" xfId="36160"/>
    <cellStyle name="Normal 2 2 2 2 55 19" xfId="36161"/>
    <cellStyle name="Normal 2 2 2 2 55 2" xfId="36162"/>
    <cellStyle name="Normal 2 2 2 2 55 20" xfId="36163"/>
    <cellStyle name="Normal 2 2 2 2 55 21" xfId="36164"/>
    <cellStyle name="Normal 2 2 2 2 55 22" xfId="36165"/>
    <cellStyle name="Normal 2 2 2 2 55 3" xfId="36166"/>
    <cellStyle name="Normal 2 2 2 2 55 4" xfId="36167"/>
    <cellStyle name="Normal 2 2 2 2 55 5" xfId="36168"/>
    <cellStyle name="Normal 2 2 2 2 55 6" xfId="36169"/>
    <cellStyle name="Normal 2 2 2 2 55 7" xfId="36170"/>
    <cellStyle name="Normal 2 2 2 2 55 8" xfId="36171"/>
    <cellStyle name="Normal 2 2 2 2 55 9" xfId="36172"/>
    <cellStyle name="Normal 2 2 2 2 56" xfId="36173"/>
    <cellStyle name="Normal 2 2 2 2 56 10" xfId="36174"/>
    <cellStyle name="Normal 2 2 2 2 56 11" xfId="36175"/>
    <cellStyle name="Normal 2 2 2 2 56 12" xfId="36176"/>
    <cellStyle name="Normal 2 2 2 2 56 13" xfId="36177"/>
    <cellStyle name="Normal 2 2 2 2 56 14" xfId="36178"/>
    <cellStyle name="Normal 2 2 2 2 56 15" xfId="36179"/>
    <cellStyle name="Normal 2 2 2 2 56 16" xfId="36180"/>
    <cellStyle name="Normal 2 2 2 2 56 17" xfId="36181"/>
    <cellStyle name="Normal 2 2 2 2 56 18" xfId="36182"/>
    <cellStyle name="Normal 2 2 2 2 56 19" xfId="36183"/>
    <cellStyle name="Normal 2 2 2 2 56 2" xfId="36184"/>
    <cellStyle name="Normal 2 2 2 2 56 20" xfId="36185"/>
    <cellStyle name="Normal 2 2 2 2 56 21" xfId="36186"/>
    <cellStyle name="Normal 2 2 2 2 56 22" xfId="36187"/>
    <cellStyle name="Normal 2 2 2 2 56 3" xfId="36188"/>
    <cellStyle name="Normal 2 2 2 2 56 4" xfId="36189"/>
    <cellStyle name="Normal 2 2 2 2 56 5" xfId="36190"/>
    <cellStyle name="Normal 2 2 2 2 56 6" xfId="36191"/>
    <cellStyle name="Normal 2 2 2 2 56 7" xfId="36192"/>
    <cellStyle name="Normal 2 2 2 2 56 8" xfId="36193"/>
    <cellStyle name="Normal 2 2 2 2 56 9" xfId="36194"/>
    <cellStyle name="Normal 2 2 2 2 57" xfId="36195"/>
    <cellStyle name="Normal 2 2 2 2 57 10" xfId="36196"/>
    <cellStyle name="Normal 2 2 2 2 57 11" xfId="36197"/>
    <cellStyle name="Normal 2 2 2 2 57 12" xfId="36198"/>
    <cellStyle name="Normal 2 2 2 2 57 13" xfId="36199"/>
    <cellStyle name="Normal 2 2 2 2 57 14" xfId="36200"/>
    <cellStyle name="Normal 2 2 2 2 57 15" xfId="36201"/>
    <cellStyle name="Normal 2 2 2 2 57 16" xfId="36202"/>
    <cellStyle name="Normal 2 2 2 2 57 17" xfId="36203"/>
    <cellStyle name="Normal 2 2 2 2 57 18" xfId="36204"/>
    <cellStyle name="Normal 2 2 2 2 57 19" xfId="36205"/>
    <cellStyle name="Normal 2 2 2 2 57 2" xfId="36206"/>
    <cellStyle name="Normal 2 2 2 2 57 20" xfId="36207"/>
    <cellStyle name="Normal 2 2 2 2 57 21" xfId="36208"/>
    <cellStyle name="Normal 2 2 2 2 57 22" xfId="36209"/>
    <cellStyle name="Normal 2 2 2 2 57 3" xfId="36210"/>
    <cellStyle name="Normal 2 2 2 2 57 4" xfId="36211"/>
    <cellStyle name="Normal 2 2 2 2 57 5" xfId="36212"/>
    <cellStyle name="Normal 2 2 2 2 57 6" xfId="36213"/>
    <cellStyle name="Normal 2 2 2 2 57 7" xfId="36214"/>
    <cellStyle name="Normal 2 2 2 2 57 8" xfId="36215"/>
    <cellStyle name="Normal 2 2 2 2 57 9" xfId="36216"/>
    <cellStyle name="Normal 2 2 2 2 58" xfId="36217"/>
    <cellStyle name="Normal 2 2 2 2 58 10" xfId="36218"/>
    <cellStyle name="Normal 2 2 2 2 58 11" xfId="36219"/>
    <cellStyle name="Normal 2 2 2 2 58 12" xfId="36220"/>
    <cellStyle name="Normal 2 2 2 2 58 13" xfId="36221"/>
    <cellStyle name="Normal 2 2 2 2 58 14" xfId="36222"/>
    <cellStyle name="Normal 2 2 2 2 58 15" xfId="36223"/>
    <cellStyle name="Normal 2 2 2 2 58 16" xfId="36224"/>
    <cellStyle name="Normal 2 2 2 2 58 17" xfId="36225"/>
    <cellStyle name="Normal 2 2 2 2 58 18" xfId="36226"/>
    <cellStyle name="Normal 2 2 2 2 58 19" xfId="36227"/>
    <cellStyle name="Normal 2 2 2 2 58 2" xfId="36228"/>
    <cellStyle name="Normal 2 2 2 2 58 20" xfId="36229"/>
    <cellStyle name="Normal 2 2 2 2 58 21" xfId="36230"/>
    <cellStyle name="Normal 2 2 2 2 58 22" xfId="36231"/>
    <cellStyle name="Normal 2 2 2 2 58 3" xfId="36232"/>
    <cellStyle name="Normal 2 2 2 2 58 4" xfId="36233"/>
    <cellStyle name="Normal 2 2 2 2 58 5" xfId="36234"/>
    <cellStyle name="Normal 2 2 2 2 58 6" xfId="36235"/>
    <cellStyle name="Normal 2 2 2 2 58 7" xfId="36236"/>
    <cellStyle name="Normal 2 2 2 2 58 8" xfId="36237"/>
    <cellStyle name="Normal 2 2 2 2 58 9" xfId="36238"/>
    <cellStyle name="Normal 2 2 2 2 59" xfId="36239"/>
    <cellStyle name="Normal 2 2 2 2 59 10" xfId="36240"/>
    <cellStyle name="Normal 2 2 2 2 59 11" xfId="36241"/>
    <cellStyle name="Normal 2 2 2 2 59 12" xfId="36242"/>
    <cellStyle name="Normal 2 2 2 2 59 13" xfId="36243"/>
    <cellStyle name="Normal 2 2 2 2 59 14" xfId="36244"/>
    <cellStyle name="Normal 2 2 2 2 59 15" xfId="36245"/>
    <cellStyle name="Normal 2 2 2 2 59 16" xfId="36246"/>
    <cellStyle name="Normal 2 2 2 2 59 17" xfId="36247"/>
    <cellStyle name="Normal 2 2 2 2 59 18" xfId="36248"/>
    <cellStyle name="Normal 2 2 2 2 59 19" xfId="36249"/>
    <cellStyle name="Normal 2 2 2 2 59 2" xfId="36250"/>
    <cellStyle name="Normal 2 2 2 2 59 20" xfId="36251"/>
    <cellStyle name="Normal 2 2 2 2 59 21" xfId="36252"/>
    <cellStyle name="Normal 2 2 2 2 59 22" xfId="36253"/>
    <cellStyle name="Normal 2 2 2 2 59 3" xfId="36254"/>
    <cellStyle name="Normal 2 2 2 2 59 4" xfId="36255"/>
    <cellStyle name="Normal 2 2 2 2 59 5" xfId="36256"/>
    <cellStyle name="Normal 2 2 2 2 59 6" xfId="36257"/>
    <cellStyle name="Normal 2 2 2 2 59 7" xfId="36258"/>
    <cellStyle name="Normal 2 2 2 2 59 8" xfId="36259"/>
    <cellStyle name="Normal 2 2 2 2 59 9" xfId="36260"/>
    <cellStyle name="Normal 2 2 2 2 6" xfId="36261"/>
    <cellStyle name="Normal 2 2 2 2 6 10" xfId="36262"/>
    <cellStyle name="Normal 2 2 2 2 6 11" xfId="36263"/>
    <cellStyle name="Normal 2 2 2 2 6 12" xfId="36264"/>
    <cellStyle name="Normal 2 2 2 2 6 13" xfId="36265"/>
    <cellStyle name="Normal 2 2 2 2 6 14" xfId="36266"/>
    <cellStyle name="Normal 2 2 2 2 6 15" xfId="36267"/>
    <cellStyle name="Normal 2 2 2 2 6 16" xfId="36268"/>
    <cellStyle name="Normal 2 2 2 2 6 17" xfId="36269"/>
    <cellStyle name="Normal 2 2 2 2 6 18" xfId="36270"/>
    <cellStyle name="Normal 2 2 2 2 6 19" xfId="36271"/>
    <cellStyle name="Normal 2 2 2 2 6 2" xfId="36272"/>
    <cellStyle name="Normal 2 2 2 2 6 20" xfId="36273"/>
    <cellStyle name="Normal 2 2 2 2 6 21" xfId="36274"/>
    <cellStyle name="Normal 2 2 2 2 6 22" xfId="36275"/>
    <cellStyle name="Normal 2 2 2 2 6 3" xfId="36276"/>
    <cellStyle name="Normal 2 2 2 2 6 4" xfId="36277"/>
    <cellStyle name="Normal 2 2 2 2 6 5" xfId="36278"/>
    <cellStyle name="Normal 2 2 2 2 6 6" xfId="36279"/>
    <cellStyle name="Normal 2 2 2 2 6 7" xfId="36280"/>
    <cellStyle name="Normal 2 2 2 2 6 8" xfId="36281"/>
    <cellStyle name="Normal 2 2 2 2 6 9" xfId="36282"/>
    <cellStyle name="Normal 2 2 2 2 60" xfId="36283"/>
    <cellStyle name="Normal 2 2 2 2 60 10" xfId="36284"/>
    <cellStyle name="Normal 2 2 2 2 60 11" xfId="36285"/>
    <cellStyle name="Normal 2 2 2 2 60 12" xfId="36286"/>
    <cellStyle name="Normal 2 2 2 2 60 13" xfId="36287"/>
    <cellStyle name="Normal 2 2 2 2 60 14" xfId="36288"/>
    <cellStyle name="Normal 2 2 2 2 60 15" xfId="36289"/>
    <cellStyle name="Normal 2 2 2 2 60 16" xfId="36290"/>
    <cellStyle name="Normal 2 2 2 2 60 17" xfId="36291"/>
    <cellStyle name="Normal 2 2 2 2 60 18" xfId="36292"/>
    <cellStyle name="Normal 2 2 2 2 60 19" xfId="36293"/>
    <cellStyle name="Normal 2 2 2 2 60 2" xfId="36294"/>
    <cellStyle name="Normal 2 2 2 2 60 20" xfId="36295"/>
    <cellStyle name="Normal 2 2 2 2 60 21" xfId="36296"/>
    <cellStyle name="Normal 2 2 2 2 60 22" xfId="36297"/>
    <cellStyle name="Normal 2 2 2 2 60 3" xfId="36298"/>
    <cellStyle name="Normal 2 2 2 2 60 4" xfId="36299"/>
    <cellStyle name="Normal 2 2 2 2 60 5" xfId="36300"/>
    <cellStyle name="Normal 2 2 2 2 60 6" xfId="36301"/>
    <cellStyle name="Normal 2 2 2 2 60 7" xfId="36302"/>
    <cellStyle name="Normal 2 2 2 2 60 8" xfId="36303"/>
    <cellStyle name="Normal 2 2 2 2 60 9" xfId="36304"/>
    <cellStyle name="Normal 2 2 2 2 61" xfId="36305"/>
    <cellStyle name="Normal 2 2 2 2 61 10" xfId="36306"/>
    <cellStyle name="Normal 2 2 2 2 61 11" xfId="36307"/>
    <cellStyle name="Normal 2 2 2 2 61 12" xfId="36308"/>
    <cellStyle name="Normal 2 2 2 2 61 13" xfId="36309"/>
    <cellStyle name="Normal 2 2 2 2 61 14" xfId="36310"/>
    <cellStyle name="Normal 2 2 2 2 61 15" xfId="36311"/>
    <cellStyle name="Normal 2 2 2 2 61 16" xfId="36312"/>
    <cellStyle name="Normal 2 2 2 2 61 17" xfId="36313"/>
    <cellStyle name="Normal 2 2 2 2 61 18" xfId="36314"/>
    <cellStyle name="Normal 2 2 2 2 61 19" xfId="36315"/>
    <cellStyle name="Normal 2 2 2 2 61 2" xfId="36316"/>
    <cellStyle name="Normal 2 2 2 2 61 20" xfId="36317"/>
    <cellStyle name="Normal 2 2 2 2 61 21" xfId="36318"/>
    <cellStyle name="Normal 2 2 2 2 61 22" xfId="36319"/>
    <cellStyle name="Normal 2 2 2 2 61 3" xfId="36320"/>
    <cellStyle name="Normal 2 2 2 2 61 4" xfId="36321"/>
    <cellStyle name="Normal 2 2 2 2 61 5" xfId="36322"/>
    <cellStyle name="Normal 2 2 2 2 61 6" xfId="36323"/>
    <cellStyle name="Normal 2 2 2 2 61 7" xfId="36324"/>
    <cellStyle name="Normal 2 2 2 2 61 8" xfId="36325"/>
    <cellStyle name="Normal 2 2 2 2 61 9" xfId="36326"/>
    <cellStyle name="Normal 2 2 2 2 62" xfId="36327"/>
    <cellStyle name="Normal 2 2 2 2 62 10" xfId="36328"/>
    <cellStyle name="Normal 2 2 2 2 62 11" xfId="36329"/>
    <cellStyle name="Normal 2 2 2 2 62 12" xfId="36330"/>
    <cellStyle name="Normal 2 2 2 2 62 13" xfId="36331"/>
    <cellStyle name="Normal 2 2 2 2 62 14" xfId="36332"/>
    <cellStyle name="Normal 2 2 2 2 62 15" xfId="36333"/>
    <cellStyle name="Normal 2 2 2 2 62 16" xfId="36334"/>
    <cellStyle name="Normal 2 2 2 2 62 17" xfId="36335"/>
    <cellStyle name="Normal 2 2 2 2 62 18" xfId="36336"/>
    <cellStyle name="Normal 2 2 2 2 62 19" xfId="36337"/>
    <cellStyle name="Normal 2 2 2 2 62 2" xfId="36338"/>
    <cellStyle name="Normal 2 2 2 2 62 20" xfId="36339"/>
    <cellStyle name="Normal 2 2 2 2 62 21" xfId="36340"/>
    <cellStyle name="Normal 2 2 2 2 62 22" xfId="36341"/>
    <cellStyle name="Normal 2 2 2 2 62 3" xfId="36342"/>
    <cellStyle name="Normal 2 2 2 2 62 4" xfId="36343"/>
    <cellStyle name="Normal 2 2 2 2 62 5" xfId="36344"/>
    <cellStyle name="Normal 2 2 2 2 62 6" xfId="36345"/>
    <cellStyle name="Normal 2 2 2 2 62 7" xfId="36346"/>
    <cellStyle name="Normal 2 2 2 2 62 8" xfId="36347"/>
    <cellStyle name="Normal 2 2 2 2 62 9" xfId="36348"/>
    <cellStyle name="Normal 2 2 2 2 63" xfId="36349"/>
    <cellStyle name="Normal 2 2 2 2 63 10" xfId="36350"/>
    <cellStyle name="Normal 2 2 2 2 63 11" xfId="36351"/>
    <cellStyle name="Normal 2 2 2 2 63 12" xfId="36352"/>
    <cellStyle name="Normal 2 2 2 2 63 13" xfId="36353"/>
    <cellStyle name="Normal 2 2 2 2 63 14" xfId="36354"/>
    <cellStyle name="Normal 2 2 2 2 63 15" xfId="36355"/>
    <cellStyle name="Normal 2 2 2 2 63 16" xfId="36356"/>
    <cellStyle name="Normal 2 2 2 2 63 17" xfId="36357"/>
    <cellStyle name="Normal 2 2 2 2 63 18" xfId="36358"/>
    <cellStyle name="Normal 2 2 2 2 63 19" xfId="36359"/>
    <cellStyle name="Normal 2 2 2 2 63 2" xfId="36360"/>
    <cellStyle name="Normal 2 2 2 2 63 20" xfId="36361"/>
    <cellStyle name="Normal 2 2 2 2 63 21" xfId="36362"/>
    <cellStyle name="Normal 2 2 2 2 63 22" xfId="36363"/>
    <cellStyle name="Normal 2 2 2 2 63 3" xfId="36364"/>
    <cellStyle name="Normal 2 2 2 2 63 4" xfId="36365"/>
    <cellStyle name="Normal 2 2 2 2 63 5" xfId="36366"/>
    <cellStyle name="Normal 2 2 2 2 63 6" xfId="36367"/>
    <cellStyle name="Normal 2 2 2 2 63 7" xfId="36368"/>
    <cellStyle name="Normal 2 2 2 2 63 8" xfId="36369"/>
    <cellStyle name="Normal 2 2 2 2 63 9" xfId="36370"/>
    <cellStyle name="Normal 2 2 2 2 64" xfId="36371"/>
    <cellStyle name="Normal 2 2 2 2 64 10" xfId="36372"/>
    <cellStyle name="Normal 2 2 2 2 64 11" xfId="36373"/>
    <cellStyle name="Normal 2 2 2 2 64 12" xfId="36374"/>
    <cellStyle name="Normal 2 2 2 2 64 13" xfId="36375"/>
    <cellStyle name="Normal 2 2 2 2 64 14" xfId="36376"/>
    <cellStyle name="Normal 2 2 2 2 64 15" xfId="36377"/>
    <cellStyle name="Normal 2 2 2 2 64 16" xfId="36378"/>
    <cellStyle name="Normal 2 2 2 2 64 17" xfId="36379"/>
    <cellStyle name="Normal 2 2 2 2 64 18" xfId="36380"/>
    <cellStyle name="Normal 2 2 2 2 64 19" xfId="36381"/>
    <cellStyle name="Normal 2 2 2 2 64 2" xfId="36382"/>
    <cellStyle name="Normal 2 2 2 2 64 20" xfId="36383"/>
    <cellStyle name="Normal 2 2 2 2 64 21" xfId="36384"/>
    <cellStyle name="Normal 2 2 2 2 64 22" xfId="36385"/>
    <cellStyle name="Normal 2 2 2 2 64 3" xfId="36386"/>
    <cellStyle name="Normal 2 2 2 2 64 4" xfId="36387"/>
    <cellStyle name="Normal 2 2 2 2 64 5" xfId="36388"/>
    <cellStyle name="Normal 2 2 2 2 64 6" xfId="36389"/>
    <cellStyle name="Normal 2 2 2 2 64 7" xfId="36390"/>
    <cellStyle name="Normal 2 2 2 2 64 8" xfId="36391"/>
    <cellStyle name="Normal 2 2 2 2 64 9" xfId="36392"/>
    <cellStyle name="Normal 2 2 2 2 65" xfId="36393"/>
    <cellStyle name="Normal 2 2 2 2 65 10" xfId="36394"/>
    <cellStyle name="Normal 2 2 2 2 65 11" xfId="36395"/>
    <cellStyle name="Normal 2 2 2 2 65 12" xfId="36396"/>
    <cellStyle name="Normal 2 2 2 2 65 13" xfId="36397"/>
    <cellStyle name="Normal 2 2 2 2 65 14" xfId="36398"/>
    <cellStyle name="Normal 2 2 2 2 65 15" xfId="36399"/>
    <cellStyle name="Normal 2 2 2 2 65 16" xfId="36400"/>
    <cellStyle name="Normal 2 2 2 2 65 17" xfId="36401"/>
    <cellStyle name="Normal 2 2 2 2 65 18" xfId="36402"/>
    <cellStyle name="Normal 2 2 2 2 65 19" xfId="36403"/>
    <cellStyle name="Normal 2 2 2 2 65 2" xfId="36404"/>
    <cellStyle name="Normal 2 2 2 2 65 20" xfId="36405"/>
    <cellStyle name="Normal 2 2 2 2 65 21" xfId="36406"/>
    <cellStyle name="Normal 2 2 2 2 65 22" xfId="36407"/>
    <cellStyle name="Normal 2 2 2 2 65 3" xfId="36408"/>
    <cellStyle name="Normal 2 2 2 2 65 4" xfId="36409"/>
    <cellStyle name="Normal 2 2 2 2 65 5" xfId="36410"/>
    <cellStyle name="Normal 2 2 2 2 65 6" xfId="36411"/>
    <cellStyle name="Normal 2 2 2 2 65 7" xfId="36412"/>
    <cellStyle name="Normal 2 2 2 2 65 8" xfId="36413"/>
    <cellStyle name="Normal 2 2 2 2 65 9" xfId="36414"/>
    <cellStyle name="Normal 2 2 2 2 66" xfId="36415"/>
    <cellStyle name="Normal 2 2 2 2 66 10" xfId="36416"/>
    <cellStyle name="Normal 2 2 2 2 66 11" xfId="36417"/>
    <cellStyle name="Normal 2 2 2 2 66 12" xfId="36418"/>
    <cellStyle name="Normal 2 2 2 2 66 13" xfId="36419"/>
    <cellStyle name="Normal 2 2 2 2 66 14" xfId="36420"/>
    <cellStyle name="Normal 2 2 2 2 66 15" xfId="36421"/>
    <cellStyle name="Normal 2 2 2 2 66 16" xfId="36422"/>
    <cellStyle name="Normal 2 2 2 2 66 17" xfId="36423"/>
    <cellStyle name="Normal 2 2 2 2 66 18" xfId="36424"/>
    <cellStyle name="Normal 2 2 2 2 66 19" xfId="36425"/>
    <cellStyle name="Normal 2 2 2 2 66 2" xfId="36426"/>
    <cellStyle name="Normal 2 2 2 2 66 20" xfId="36427"/>
    <cellStyle name="Normal 2 2 2 2 66 21" xfId="36428"/>
    <cellStyle name="Normal 2 2 2 2 66 22" xfId="36429"/>
    <cellStyle name="Normal 2 2 2 2 66 3" xfId="36430"/>
    <cellStyle name="Normal 2 2 2 2 66 4" xfId="36431"/>
    <cellStyle name="Normal 2 2 2 2 66 5" xfId="36432"/>
    <cellStyle name="Normal 2 2 2 2 66 6" xfId="36433"/>
    <cellStyle name="Normal 2 2 2 2 66 7" xfId="36434"/>
    <cellStyle name="Normal 2 2 2 2 66 8" xfId="36435"/>
    <cellStyle name="Normal 2 2 2 2 66 9" xfId="36436"/>
    <cellStyle name="Normal 2 2 2 2 67" xfId="36437"/>
    <cellStyle name="Normal 2 2 2 2 67 10" xfId="36438"/>
    <cellStyle name="Normal 2 2 2 2 67 11" xfId="36439"/>
    <cellStyle name="Normal 2 2 2 2 67 12" xfId="36440"/>
    <cellStyle name="Normal 2 2 2 2 67 13" xfId="36441"/>
    <cellStyle name="Normal 2 2 2 2 67 14" xfId="36442"/>
    <cellStyle name="Normal 2 2 2 2 67 15" xfId="36443"/>
    <cellStyle name="Normal 2 2 2 2 67 16" xfId="36444"/>
    <cellStyle name="Normal 2 2 2 2 67 17" xfId="36445"/>
    <cellStyle name="Normal 2 2 2 2 67 18" xfId="36446"/>
    <cellStyle name="Normal 2 2 2 2 67 19" xfId="36447"/>
    <cellStyle name="Normal 2 2 2 2 67 2" xfId="36448"/>
    <cellStyle name="Normal 2 2 2 2 67 20" xfId="36449"/>
    <cellStyle name="Normal 2 2 2 2 67 21" xfId="36450"/>
    <cellStyle name="Normal 2 2 2 2 67 22" xfId="36451"/>
    <cellStyle name="Normal 2 2 2 2 67 3" xfId="36452"/>
    <cellStyle name="Normal 2 2 2 2 67 4" xfId="36453"/>
    <cellStyle name="Normal 2 2 2 2 67 5" xfId="36454"/>
    <cellStyle name="Normal 2 2 2 2 67 6" xfId="36455"/>
    <cellStyle name="Normal 2 2 2 2 67 7" xfId="36456"/>
    <cellStyle name="Normal 2 2 2 2 67 8" xfId="36457"/>
    <cellStyle name="Normal 2 2 2 2 67 9" xfId="36458"/>
    <cellStyle name="Normal 2 2 2 2 68" xfId="36459"/>
    <cellStyle name="Normal 2 2 2 2 68 10" xfId="36460"/>
    <cellStyle name="Normal 2 2 2 2 68 11" xfId="36461"/>
    <cellStyle name="Normal 2 2 2 2 68 12" xfId="36462"/>
    <cellStyle name="Normal 2 2 2 2 68 13" xfId="36463"/>
    <cellStyle name="Normal 2 2 2 2 68 14" xfId="36464"/>
    <cellStyle name="Normal 2 2 2 2 68 15" xfId="36465"/>
    <cellStyle name="Normal 2 2 2 2 68 16" xfId="36466"/>
    <cellStyle name="Normal 2 2 2 2 68 17" xfId="36467"/>
    <cellStyle name="Normal 2 2 2 2 68 18" xfId="36468"/>
    <cellStyle name="Normal 2 2 2 2 68 19" xfId="36469"/>
    <cellStyle name="Normal 2 2 2 2 68 2" xfId="36470"/>
    <cellStyle name="Normal 2 2 2 2 68 20" xfId="36471"/>
    <cellStyle name="Normal 2 2 2 2 68 21" xfId="36472"/>
    <cellStyle name="Normal 2 2 2 2 68 22" xfId="36473"/>
    <cellStyle name="Normal 2 2 2 2 68 3" xfId="36474"/>
    <cellStyle name="Normal 2 2 2 2 68 4" xfId="36475"/>
    <cellStyle name="Normal 2 2 2 2 68 5" xfId="36476"/>
    <cellStyle name="Normal 2 2 2 2 68 6" xfId="36477"/>
    <cellStyle name="Normal 2 2 2 2 68 7" xfId="36478"/>
    <cellStyle name="Normal 2 2 2 2 68 8" xfId="36479"/>
    <cellStyle name="Normal 2 2 2 2 68 9" xfId="36480"/>
    <cellStyle name="Normal 2 2 2 2 69" xfId="36481"/>
    <cellStyle name="Normal 2 2 2 2 69 10" xfId="36482"/>
    <cellStyle name="Normal 2 2 2 2 69 11" xfId="36483"/>
    <cellStyle name="Normal 2 2 2 2 69 12" xfId="36484"/>
    <cellStyle name="Normal 2 2 2 2 69 13" xfId="36485"/>
    <cellStyle name="Normal 2 2 2 2 69 14" xfId="36486"/>
    <cellStyle name="Normal 2 2 2 2 69 15" xfId="36487"/>
    <cellStyle name="Normal 2 2 2 2 69 16" xfId="36488"/>
    <cellStyle name="Normal 2 2 2 2 69 17" xfId="36489"/>
    <cellStyle name="Normal 2 2 2 2 69 18" xfId="36490"/>
    <cellStyle name="Normal 2 2 2 2 69 19" xfId="36491"/>
    <cellStyle name="Normal 2 2 2 2 69 2" xfId="36492"/>
    <cellStyle name="Normal 2 2 2 2 69 20" xfId="36493"/>
    <cellStyle name="Normal 2 2 2 2 69 21" xfId="36494"/>
    <cellStyle name="Normal 2 2 2 2 69 22" xfId="36495"/>
    <cellStyle name="Normal 2 2 2 2 69 3" xfId="36496"/>
    <cellStyle name="Normal 2 2 2 2 69 4" xfId="36497"/>
    <cellStyle name="Normal 2 2 2 2 69 5" xfId="36498"/>
    <cellStyle name="Normal 2 2 2 2 69 6" xfId="36499"/>
    <cellStyle name="Normal 2 2 2 2 69 7" xfId="36500"/>
    <cellStyle name="Normal 2 2 2 2 69 8" xfId="36501"/>
    <cellStyle name="Normal 2 2 2 2 69 9" xfId="36502"/>
    <cellStyle name="Normal 2 2 2 2 7" xfId="36503"/>
    <cellStyle name="Normal 2 2 2 2 7 10" xfId="36504"/>
    <cellStyle name="Normal 2 2 2 2 7 11" xfId="36505"/>
    <cellStyle name="Normal 2 2 2 2 7 12" xfId="36506"/>
    <cellStyle name="Normal 2 2 2 2 7 13" xfId="36507"/>
    <cellStyle name="Normal 2 2 2 2 7 14" xfId="36508"/>
    <cellStyle name="Normal 2 2 2 2 7 15" xfId="36509"/>
    <cellStyle name="Normal 2 2 2 2 7 16" xfId="36510"/>
    <cellStyle name="Normal 2 2 2 2 7 17" xfId="36511"/>
    <cellStyle name="Normal 2 2 2 2 7 18" xfId="36512"/>
    <cellStyle name="Normal 2 2 2 2 7 19" xfId="36513"/>
    <cellStyle name="Normal 2 2 2 2 7 2" xfId="36514"/>
    <cellStyle name="Normal 2 2 2 2 7 2 10" xfId="36515"/>
    <cellStyle name="Normal 2 2 2 2 7 2 11" xfId="36516"/>
    <cellStyle name="Normal 2 2 2 2 7 2 12" xfId="36517"/>
    <cellStyle name="Normal 2 2 2 2 7 2 13" xfId="36518"/>
    <cellStyle name="Normal 2 2 2 2 7 2 14" xfId="36519"/>
    <cellStyle name="Normal 2 2 2 2 7 2 15" xfId="36520"/>
    <cellStyle name="Normal 2 2 2 2 7 2 16" xfId="36521"/>
    <cellStyle name="Normal 2 2 2 2 7 2 17" xfId="36522"/>
    <cellStyle name="Normal 2 2 2 2 7 2 18" xfId="36523"/>
    <cellStyle name="Normal 2 2 2 2 7 2 19" xfId="36524"/>
    <cellStyle name="Normal 2 2 2 2 7 2 2" xfId="36525"/>
    <cellStyle name="Normal 2 2 2 2 7 2 20" xfId="36526"/>
    <cellStyle name="Normal 2 2 2 2 7 2 21" xfId="36527"/>
    <cellStyle name="Normal 2 2 2 2 7 2 22" xfId="36528"/>
    <cellStyle name="Normal 2 2 2 2 7 2 23" xfId="36529"/>
    <cellStyle name="Normal 2 2 2 2 7 2 24" xfId="36530"/>
    <cellStyle name="Normal 2 2 2 2 7 2 25" xfId="36531"/>
    <cellStyle name="Normal 2 2 2 2 7 2 26" xfId="36532"/>
    <cellStyle name="Normal 2 2 2 2 7 2 27" xfId="36533"/>
    <cellStyle name="Normal 2 2 2 2 7 2 28" xfId="36534"/>
    <cellStyle name="Normal 2 2 2 2 7 2 29" xfId="36535"/>
    <cellStyle name="Normal 2 2 2 2 7 2 3" xfId="36536"/>
    <cellStyle name="Normal 2 2 2 2 7 2 30" xfId="36537"/>
    <cellStyle name="Normal 2 2 2 2 7 2 31" xfId="36538"/>
    <cellStyle name="Normal 2 2 2 2 7 2 32" xfId="36539"/>
    <cellStyle name="Normal 2 2 2 2 7 2 33" xfId="36540"/>
    <cellStyle name="Normal 2 2 2 2 7 2 34" xfId="36541"/>
    <cellStyle name="Normal 2 2 2 2 7 2 35" xfId="36542"/>
    <cellStyle name="Normal 2 2 2 2 7 2 36" xfId="36543"/>
    <cellStyle name="Normal 2 2 2 2 7 2 37" xfId="36544"/>
    <cellStyle name="Normal 2 2 2 2 7 2 4" xfId="36545"/>
    <cellStyle name="Normal 2 2 2 2 7 2 5" xfId="36546"/>
    <cellStyle name="Normal 2 2 2 2 7 2 6" xfId="36547"/>
    <cellStyle name="Normal 2 2 2 2 7 2 7" xfId="36548"/>
    <cellStyle name="Normal 2 2 2 2 7 2 8" xfId="36549"/>
    <cellStyle name="Normal 2 2 2 2 7 2 9" xfId="36550"/>
    <cellStyle name="Normal 2 2 2 2 7 20" xfId="36551"/>
    <cellStyle name="Normal 2 2 2 2 7 21" xfId="36552"/>
    <cellStyle name="Normal 2 2 2 2 7 22" xfId="36553"/>
    <cellStyle name="Normal 2 2 2 2 7 23" xfId="36554"/>
    <cellStyle name="Normal 2 2 2 2 7 24" xfId="36555"/>
    <cellStyle name="Normal 2 2 2 2 7 25" xfId="36556"/>
    <cellStyle name="Normal 2 2 2 2 7 26" xfId="36557"/>
    <cellStyle name="Normal 2 2 2 2 7 27" xfId="36558"/>
    <cellStyle name="Normal 2 2 2 2 7 28" xfId="36559"/>
    <cellStyle name="Normal 2 2 2 2 7 29" xfId="36560"/>
    <cellStyle name="Normal 2 2 2 2 7 3" xfId="36561"/>
    <cellStyle name="Normal 2 2 2 2 7 30" xfId="36562"/>
    <cellStyle name="Normal 2 2 2 2 7 31" xfId="36563"/>
    <cellStyle name="Normal 2 2 2 2 7 32" xfId="36564"/>
    <cellStyle name="Normal 2 2 2 2 7 33" xfId="36565"/>
    <cellStyle name="Normal 2 2 2 2 7 34" xfId="36566"/>
    <cellStyle name="Normal 2 2 2 2 7 35" xfId="36567"/>
    <cellStyle name="Normal 2 2 2 2 7 36" xfId="36568"/>
    <cellStyle name="Normal 2 2 2 2 7 37" xfId="36569"/>
    <cellStyle name="Normal 2 2 2 2 7 4" xfId="36570"/>
    <cellStyle name="Normal 2 2 2 2 7 5" xfId="36571"/>
    <cellStyle name="Normal 2 2 2 2 7 6" xfId="36572"/>
    <cellStyle name="Normal 2 2 2 2 7 7" xfId="36573"/>
    <cellStyle name="Normal 2 2 2 2 7 8" xfId="36574"/>
    <cellStyle name="Normal 2 2 2 2 7 9" xfId="36575"/>
    <cellStyle name="Normal 2 2 2 2 70" xfId="36576"/>
    <cellStyle name="Normal 2 2 2 2 70 10" xfId="36577"/>
    <cellStyle name="Normal 2 2 2 2 70 11" xfId="36578"/>
    <cellStyle name="Normal 2 2 2 2 70 12" xfId="36579"/>
    <cellStyle name="Normal 2 2 2 2 70 13" xfId="36580"/>
    <cellStyle name="Normal 2 2 2 2 70 14" xfId="36581"/>
    <cellStyle name="Normal 2 2 2 2 70 15" xfId="36582"/>
    <cellStyle name="Normal 2 2 2 2 70 16" xfId="36583"/>
    <cellStyle name="Normal 2 2 2 2 70 17" xfId="36584"/>
    <cellStyle name="Normal 2 2 2 2 70 18" xfId="36585"/>
    <cellStyle name="Normal 2 2 2 2 70 19" xfId="36586"/>
    <cellStyle name="Normal 2 2 2 2 70 2" xfId="36587"/>
    <cellStyle name="Normal 2 2 2 2 70 20" xfId="36588"/>
    <cellStyle name="Normal 2 2 2 2 70 21" xfId="36589"/>
    <cellStyle name="Normal 2 2 2 2 70 22" xfId="36590"/>
    <cellStyle name="Normal 2 2 2 2 70 3" xfId="36591"/>
    <cellStyle name="Normal 2 2 2 2 70 4" xfId="36592"/>
    <cellStyle name="Normal 2 2 2 2 70 5" xfId="36593"/>
    <cellStyle name="Normal 2 2 2 2 70 6" xfId="36594"/>
    <cellStyle name="Normal 2 2 2 2 70 7" xfId="36595"/>
    <cellStyle name="Normal 2 2 2 2 70 8" xfId="36596"/>
    <cellStyle name="Normal 2 2 2 2 70 9" xfId="36597"/>
    <cellStyle name="Normal 2 2 2 2 71" xfId="36598"/>
    <cellStyle name="Normal 2 2 2 2 71 10" xfId="36599"/>
    <cellStyle name="Normal 2 2 2 2 71 11" xfId="36600"/>
    <cellStyle name="Normal 2 2 2 2 71 12" xfId="36601"/>
    <cellStyle name="Normal 2 2 2 2 71 13" xfId="36602"/>
    <cellStyle name="Normal 2 2 2 2 71 14" xfId="36603"/>
    <cellStyle name="Normal 2 2 2 2 71 15" xfId="36604"/>
    <cellStyle name="Normal 2 2 2 2 71 16" xfId="36605"/>
    <cellStyle name="Normal 2 2 2 2 71 17" xfId="36606"/>
    <cellStyle name="Normal 2 2 2 2 71 18" xfId="36607"/>
    <cellStyle name="Normal 2 2 2 2 71 19" xfId="36608"/>
    <cellStyle name="Normal 2 2 2 2 71 2" xfId="36609"/>
    <cellStyle name="Normal 2 2 2 2 71 20" xfId="36610"/>
    <cellStyle name="Normal 2 2 2 2 71 21" xfId="36611"/>
    <cellStyle name="Normal 2 2 2 2 71 22" xfId="36612"/>
    <cellStyle name="Normal 2 2 2 2 71 3" xfId="36613"/>
    <cellStyle name="Normal 2 2 2 2 71 4" xfId="36614"/>
    <cellStyle name="Normal 2 2 2 2 71 5" xfId="36615"/>
    <cellStyle name="Normal 2 2 2 2 71 6" xfId="36616"/>
    <cellStyle name="Normal 2 2 2 2 71 7" xfId="36617"/>
    <cellStyle name="Normal 2 2 2 2 71 8" xfId="36618"/>
    <cellStyle name="Normal 2 2 2 2 71 9" xfId="36619"/>
    <cellStyle name="Normal 2 2 2 2 72" xfId="36620"/>
    <cellStyle name="Normal 2 2 2 2 72 10" xfId="36621"/>
    <cellStyle name="Normal 2 2 2 2 72 11" xfId="36622"/>
    <cellStyle name="Normal 2 2 2 2 72 12" xfId="36623"/>
    <cellStyle name="Normal 2 2 2 2 72 13" xfId="36624"/>
    <cellStyle name="Normal 2 2 2 2 72 14" xfId="36625"/>
    <cellStyle name="Normal 2 2 2 2 72 15" xfId="36626"/>
    <cellStyle name="Normal 2 2 2 2 72 16" xfId="36627"/>
    <cellStyle name="Normal 2 2 2 2 72 17" xfId="36628"/>
    <cellStyle name="Normal 2 2 2 2 72 18" xfId="36629"/>
    <cellStyle name="Normal 2 2 2 2 72 19" xfId="36630"/>
    <cellStyle name="Normal 2 2 2 2 72 2" xfId="36631"/>
    <cellStyle name="Normal 2 2 2 2 72 20" xfId="36632"/>
    <cellStyle name="Normal 2 2 2 2 72 21" xfId="36633"/>
    <cellStyle name="Normal 2 2 2 2 72 22" xfId="36634"/>
    <cellStyle name="Normal 2 2 2 2 72 3" xfId="36635"/>
    <cellStyle name="Normal 2 2 2 2 72 4" xfId="36636"/>
    <cellStyle name="Normal 2 2 2 2 72 5" xfId="36637"/>
    <cellStyle name="Normal 2 2 2 2 72 6" xfId="36638"/>
    <cellStyle name="Normal 2 2 2 2 72 7" xfId="36639"/>
    <cellStyle name="Normal 2 2 2 2 72 8" xfId="36640"/>
    <cellStyle name="Normal 2 2 2 2 72 9" xfId="36641"/>
    <cellStyle name="Normal 2 2 2 2 73" xfId="36642"/>
    <cellStyle name="Normal 2 2 2 2 73 10" xfId="36643"/>
    <cellStyle name="Normal 2 2 2 2 73 11" xfId="36644"/>
    <cellStyle name="Normal 2 2 2 2 73 12" xfId="36645"/>
    <cellStyle name="Normal 2 2 2 2 73 13" xfId="36646"/>
    <cellStyle name="Normal 2 2 2 2 73 14" xfId="36647"/>
    <cellStyle name="Normal 2 2 2 2 73 15" xfId="36648"/>
    <cellStyle name="Normal 2 2 2 2 73 16" xfId="36649"/>
    <cellStyle name="Normal 2 2 2 2 73 17" xfId="36650"/>
    <cellStyle name="Normal 2 2 2 2 73 18" xfId="36651"/>
    <cellStyle name="Normal 2 2 2 2 73 19" xfId="36652"/>
    <cellStyle name="Normal 2 2 2 2 73 2" xfId="36653"/>
    <cellStyle name="Normal 2 2 2 2 73 20" xfId="36654"/>
    <cellStyle name="Normal 2 2 2 2 73 21" xfId="36655"/>
    <cellStyle name="Normal 2 2 2 2 73 22" xfId="36656"/>
    <cellStyle name="Normal 2 2 2 2 73 3" xfId="36657"/>
    <cellStyle name="Normal 2 2 2 2 73 4" xfId="36658"/>
    <cellStyle name="Normal 2 2 2 2 73 5" xfId="36659"/>
    <cellStyle name="Normal 2 2 2 2 73 6" xfId="36660"/>
    <cellStyle name="Normal 2 2 2 2 73 7" xfId="36661"/>
    <cellStyle name="Normal 2 2 2 2 73 8" xfId="36662"/>
    <cellStyle name="Normal 2 2 2 2 73 9" xfId="36663"/>
    <cellStyle name="Normal 2 2 2 2 74" xfId="36664"/>
    <cellStyle name="Normal 2 2 2 2 74 10" xfId="36665"/>
    <cellStyle name="Normal 2 2 2 2 74 11" xfId="36666"/>
    <cellStyle name="Normal 2 2 2 2 74 12" xfId="36667"/>
    <cellStyle name="Normal 2 2 2 2 74 13" xfId="36668"/>
    <cellStyle name="Normal 2 2 2 2 74 14" xfId="36669"/>
    <cellStyle name="Normal 2 2 2 2 74 15" xfId="36670"/>
    <cellStyle name="Normal 2 2 2 2 74 16" xfId="36671"/>
    <cellStyle name="Normal 2 2 2 2 74 17" xfId="36672"/>
    <cellStyle name="Normal 2 2 2 2 74 18" xfId="36673"/>
    <cellStyle name="Normal 2 2 2 2 74 19" xfId="36674"/>
    <cellStyle name="Normal 2 2 2 2 74 2" xfId="36675"/>
    <cellStyle name="Normal 2 2 2 2 74 20" xfId="36676"/>
    <cellStyle name="Normal 2 2 2 2 74 21" xfId="36677"/>
    <cellStyle name="Normal 2 2 2 2 74 22" xfId="36678"/>
    <cellStyle name="Normal 2 2 2 2 74 3" xfId="36679"/>
    <cellStyle name="Normal 2 2 2 2 74 4" xfId="36680"/>
    <cellStyle name="Normal 2 2 2 2 74 5" xfId="36681"/>
    <cellStyle name="Normal 2 2 2 2 74 6" xfId="36682"/>
    <cellStyle name="Normal 2 2 2 2 74 7" xfId="36683"/>
    <cellStyle name="Normal 2 2 2 2 74 8" xfId="36684"/>
    <cellStyle name="Normal 2 2 2 2 74 9" xfId="36685"/>
    <cellStyle name="Normal 2 2 2 2 75" xfId="36686"/>
    <cellStyle name="Normal 2 2 2 2 75 10" xfId="36687"/>
    <cellStyle name="Normal 2 2 2 2 75 11" xfId="36688"/>
    <cellStyle name="Normal 2 2 2 2 75 12" xfId="36689"/>
    <cellStyle name="Normal 2 2 2 2 75 13" xfId="36690"/>
    <cellStyle name="Normal 2 2 2 2 75 14" xfId="36691"/>
    <cellStyle name="Normal 2 2 2 2 75 15" xfId="36692"/>
    <cellStyle name="Normal 2 2 2 2 75 16" xfId="36693"/>
    <cellStyle name="Normal 2 2 2 2 75 17" xfId="36694"/>
    <cellStyle name="Normal 2 2 2 2 75 18" xfId="36695"/>
    <cellStyle name="Normal 2 2 2 2 75 19" xfId="36696"/>
    <cellStyle name="Normal 2 2 2 2 75 2" xfId="36697"/>
    <cellStyle name="Normal 2 2 2 2 75 20" xfId="36698"/>
    <cellStyle name="Normal 2 2 2 2 75 21" xfId="36699"/>
    <cellStyle name="Normal 2 2 2 2 75 22" xfId="36700"/>
    <cellStyle name="Normal 2 2 2 2 75 3" xfId="36701"/>
    <cellStyle name="Normal 2 2 2 2 75 4" xfId="36702"/>
    <cellStyle name="Normal 2 2 2 2 75 5" xfId="36703"/>
    <cellStyle name="Normal 2 2 2 2 75 6" xfId="36704"/>
    <cellStyle name="Normal 2 2 2 2 75 7" xfId="36705"/>
    <cellStyle name="Normal 2 2 2 2 75 8" xfId="36706"/>
    <cellStyle name="Normal 2 2 2 2 75 9" xfId="36707"/>
    <cellStyle name="Normal 2 2 2 2 76" xfId="36708"/>
    <cellStyle name="Normal 2 2 2 2 76 10" xfId="36709"/>
    <cellStyle name="Normal 2 2 2 2 76 11" xfId="36710"/>
    <cellStyle name="Normal 2 2 2 2 76 12" xfId="36711"/>
    <cellStyle name="Normal 2 2 2 2 76 13" xfId="36712"/>
    <cellStyle name="Normal 2 2 2 2 76 14" xfId="36713"/>
    <cellStyle name="Normal 2 2 2 2 76 15" xfId="36714"/>
    <cellStyle name="Normal 2 2 2 2 76 16" xfId="36715"/>
    <cellStyle name="Normal 2 2 2 2 76 17" xfId="36716"/>
    <cellStyle name="Normal 2 2 2 2 76 18" xfId="36717"/>
    <cellStyle name="Normal 2 2 2 2 76 19" xfId="36718"/>
    <cellStyle name="Normal 2 2 2 2 76 2" xfId="36719"/>
    <cellStyle name="Normal 2 2 2 2 76 20" xfId="36720"/>
    <cellStyle name="Normal 2 2 2 2 76 21" xfId="36721"/>
    <cellStyle name="Normal 2 2 2 2 76 22" xfId="36722"/>
    <cellStyle name="Normal 2 2 2 2 76 3" xfId="36723"/>
    <cellStyle name="Normal 2 2 2 2 76 4" xfId="36724"/>
    <cellStyle name="Normal 2 2 2 2 76 5" xfId="36725"/>
    <cellStyle name="Normal 2 2 2 2 76 6" xfId="36726"/>
    <cellStyle name="Normal 2 2 2 2 76 7" xfId="36727"/>
    <cellStyle name="Normal 2 2 2 2 76 8" xfId="36728"/>
    <cellStyle name="Normal 2 2 2 2 76 9" xfId="36729"/>
    <cellStyle name="Normal 2 2 2 2 77" xfId="36730"/>
    <cellStyle name="Normal 2 2 2 2 77 10" xfId="36731"/>
    <cellStyle name="Normal 2 2 2 2 77 11" xfId="36732"/>
    <cellStyle name="Normal 2 2 2 2 77 12" xfId="36733"/>
    <cellStyle name="Normal 2 2 2 2 77 13" xfId="36734"/>
    <cellStyle name="Normal 2 2 2 2 77 14" xfId="36735"/>
    <cellStyle name="Normal 2 2 2 2 77 15" xfId="36736"/>
    <cellStyle name="Normal 2 2 2 2 77 16" xfId="36737"/>
    <cellStyle name="Normal 2 2 2 2 77 17" xfId="36738"/>
    <cellStyle name="Normal 2 2 2 2 77 18" xfId="36739"/>
    <cellStyle name="Normal 2 2 2 2 77 19" xfId="36740"/>
    <cellStyle name="Normal 2 2 2 2 77 2" xfId="36741"/>
    <cellStyle name="Normal 2 2 2 2 77 20" xfId="36742"/>
    <cellStyle name="Normal 2 2 2 2 77 21" xfId="36743"/>
    <cellStyle name="Normal 2 2 2 2 77 22" xfId="36744"/>
    <cellStyle name="Normal 2 2 2 2 77 3" xfId="36745"/>
    <cellStyle name="Normal 2 2 2 2 77 4" xfId="36746"/>
    <cellStyle name="Normal 2 2 2 2 77 5" xfId="36747"/>
    <cellStyle name="Normal 2 2 2 2 77 6" xfId="36748"/>
    <cellStyle name="Normal 2 2 2 2 77 7" xfId="36749"/>
    <cellStyle name="Normal 2 2 2 2 77 8" xfId="36750"/>
    <cellStyle name="Normal 2 2 2 2 77 9" xfId="36751"/>
    <cellStyle name="Normal 2 2 2 2 78" xfId="36752"/>
    <cellStyle name="Normal 2 2 2 2 78 10" xfId="36753"/>
    <cellStyle name="Normal 2 2 2 2 78 11" xfId="36754"/>
    <cellStyle name="Normal 2 2 2 2 78 12" xfId="36755"/>
    <cellStyle name="Normal 2 2 2 2 78 13" xfId="36756"/>
    <cellStyle name="Normal 2 2 2 2 78 14" xfId="36757"/>
    <cellStyle name="Normal 2 2 2 2 78 15" xfId="36758"/>
    <cellStyle name="Normal 2 2 2 2 78 16" xfId="36759"/>
    <cellStyle name="Normal 2 2 2 2 78 17" xfId="36760"/>
    <cellStyle name="Normal 2 2 2 2 78 18" xfId="36761"/>
    <cellStyle name="Normal 2 2 2 2 78 19" xfId="36762"/>
    <cellStyle name="Normal 2 2 2 2 78 2" xfId="36763"/>
    <cellStyle name="Normal 2 2 2 2 78 20" xfId="36764"/>
    <cellStyle name="Normal 2 2 2 2 78 21" xfId="36765"/>
    <cellStyle name="Normal 2 2 2 2 78 22" xfId="36766"/>
    <cellStyle name="Normal 2 2 2 2 78 3" xfId="36767"/>
    <cellStyle name="Normal 2 2 2 2 78 4" xfId="36768"/>
    <cellStyle name="Normal 2 2 2 2 78 5" xfId="36769"/>
    <cellStyle name="Normal 2 2 2 2 78 6" xfId="36770"/>
    <cellStyle name="Normal 2 2 2 2 78 7" xfId="36771"/>
    <cellStyle name="Normal 2 2 2 2 78 8" xfId="36772"/>
    <cellStyle name="Normal 2 2 2 2 78 9" xfId="36773"/>
    <cellStyle name="Normal 2 2 2 2 79" xfId="36774"/>
    <cellStyle name="Normal 2 2 2 2 79 10" xfId="36775"/>
    <cellStyle name="Normal 2 2 2 2 79 11" xfId="36776"/>
    <cellStyle name="Normal 2 2 2 2 79 12" xfId="36777"/>
    <cellStyle name="Normal 2 2 2 2 79 13" xfId="36778"/>
    <cellStyle name="Normal 2 2 2 2 79 14" xfId="36779"/>
    <cellStyle name="Normal 2 2 2 2 79 15" xfId="36780"/>
    <cellStyle name="Normal 2 2 2 2 79 16" xfId="36781"/>
    <cellStyle name="Normal 2 2 2 2 79 17" xfId="36782"/>
    <cellStyle name="Normal 2 2 2 2 79 18" xfId="36783"/>
    <cellStyle name="Normal 2 2 2 2 79 19" xfId="36784"/>
    <cellStyle name="Normal 2 2 2 2 79 2" xfId="36785"/>
    <cellStyle name="Normal 2 2 2 2 79 20" xfId="36786"/>
    <cellStyle name="Normal 2 2 2 2 79 21" xfId="36787"/>
    <cellStyle name="Normal 2 2 2 2 79 22" xfId="36788"/>
    <cellStyle name="Normal 2 2 2 2 79 3" xfId="36789"/>
    <cellStyle name="Normal 2 2 2 2 79 4" xfId="36790"/>
    <cellStyle name="Normal 2 2 2 2 79 5" xfId="36791"/>
    <cellStyle name="Normal 2 2 2 2 79 6" xfId="36792"/>
    <cellStyle name="Normal 2 2 2 2 79 7" xfId="36793"/>
    <cellStyle name="Normal 2 2 2 2 79 8" xfId="36794"/>
    <cellStyle name="Normal 2 2 2 2 79 9" xfId="36795"/>
    <cellStyle name="Normal 2 2 2 2 8" xfId="36796"/>
    <cellStyle name="Normal 2 2 2 2 80" xfId="36797"/>
    <cellStyle name="Normal 2 2 2 2 80 10" xfId="36798"/>
    <cellStyle name="Normal 2 2 2 2 80 11" xfId="36799"/>
    <cellStyle name="Normal 2 2 2 2 80 12" xfId="36800"/>
    <cellStyle name="Normal 2 2 2 2 80 13" xfId="36801"/>
    <cellStyle name="Normal 2 2 2 2 80 14" xfId="36802"/>
    <cellStyle name="Normal 2 2 2 2 80 15" xfId="36803"/>
    <cellStyle name="Normal 2 2 2 2 80 16" xfId="36804"/>
    <cellStyle name="Normal 2 2 2 2 80 17" xfId="36805"/>
    <cellStyle name="Normal 2 2 2 2 80 18" xfId="36806"/>
    <cellStyle name="Normal 2 2 2 2 80 19" xfId="36807"/>
    <cellStyle name="Normal 2 2 2 2 80 2" xfId="36808"/>
    <cellStyle name="Normal 2 2 2 2 80 20" xfId="36809"/>
    <cellStyle name="Normal 2 2 2 2 80 21" xfId="36810"/>
    <cellStyle name="Normal 2 2 2 2 80 22" xfId="36811"/>
    <cellStyle name="Normal 2 2 2 2 80 3" xfId="36812"/>
    <cellStyle name="Normal 2 2 2 2 80 4" xfId="36813"/>
    <cellStyle name="Normal 2 2 2 2 80 5" xfId="36814"/>
    <cellStyle name="Normal 2 2 2 2 80 6" xfId="36815"/>
    <cellStyle name="Normal 2 2 2 2 80 7" xfId="36816"/>
    <cellStyle name="Normal 2 2 2 2 80 8" xfId="36817"/>
    <cellStyle name="Normal 2 2 2 2 80 9" xfId="36818"/>
    <cellStyle name="Normal 2 2 2 2 81" xfId="36819"/>
    <cellStyle name="Normal 2 2 2 2 81 10" xfId="36820"/>
    <cellStyle name="Normal 2 2 2 2 81 11" xfId="36821"/>
    <cellStyle name="Normal 2 2 2 2 81 12" xfId="36822"/>
    <cellStyle name="Normal 2 2 2 2 81 13" xfId="36823"/>
    <cellStyle name="Normal 2 2 2 2 81 14" xfId="36824"/>
    <cellStyle name="Normal 2 2 2 2 81 15" xfId="36825"/>
    <cellStyle name="Normal 2 2 2 2 81 16" xfId="36826"/>
    <cellStyle name="Normal 2 2 2 2 81 17" xfId="36827"/>
    <cellStyle name="Normal 2 2 2 2 81 18" xfId="36828"/>
    <cellStyle name="Normal 2 2 2 2 81 19" xfId="36829"/>
    <cellStyle name="Normal 2 2 2 2 81 2" xfId="36830"/>
    <cellStyle name="Normal 2 2 2 2 81 20" xfId="36831"/>
    <cellStyle name="Normal 2 2 2 2 81 21" xfId="36832"/>
    <cellStyle name="Normal 2 2 2 2 81 22" xfId="36833"/>
    <cellStyle name="Normal 2 2 2 2 81 3" xfId="36834"/>
    <cellStyle name="Normal 2 2 2 2 81 4" xfId="36835"/>
    <cellStyle name="Normal 2 2 2 2 81 5" xfId="36836"/>
    <cellStyle name="Normal 2 2 2 2 81 6" xfId="36837"/>
    <cellStyle name="Normal 2 2 2 2 81 7" xfId="36838"/>
    <cellStyle name="Normal 2 2 2 2 81 8" xfId="36839"/>
    <cellStyle name="Normal 2 2 2 2 81 9" xfId="36840"/>
    <cellStyle name="Normal 2 2 2 2 82" xfId="36841"/>
    <cellStyle name="Normal 2 2 2 2 82 10" xfId="36842"/>
    <cellStyle name="Normal 2 2 2 2 82 11" xfId="36843"/>
    <cellStyle name="Normal 2 2 2 2 82 12" xfId="36844"/>
    <cellStyle name="Normal 2 2 2 2 82 13" xfId="36845"/>
    <cellStyle name="Normal 2 2 2 2 82 14" xfId="36846"/>
    <cellStyle name="Normal 2 2 2 2 82 15" xfId="36847"/>
    <cellStyle name="Normal 2 2 2 2 82 16" xfId="36848"/>
    <cellStyle name="Normal 2 2 2 2 82 17" xfId="36849"/>
    <cellStyle name="Normal 2 2 2 2 82 18" xfId="36850"/>
    <cellStyle name="Normal 2 2 2 2 82 19" xfId="36851"/>
    <cellStyle name="Normal 2 2 2 2 82 2" xfId="36852"/>
    <cellStyle name="Normal 2 2 2 2 82 20" xfId="36853"/>
    <cellStyle name="Normal 2 2 2 2 82 21" xfId="36854"/>
    <cellStyle name="Normal 2 2 2 2 82 22" xfId="36855"/>
    <cellStyle name="Normal 2 2 2 2 82 3" xfId="36856"/>
    <cellStyle name="Normal 2 2 2 2 82 4" xfId="36857"/>
    <cellStyle name="Normal 2 2 2 2 82 5" xfId="36858"/>
    <cellStyle name="Normal 2 2 2 2 82 6" xfId="36859"/>
    <cellStyle name="Normal 2 2 2 2 82 7" xfId="36860"/>
    <cellStyle name="Normal 2 2 2 2 82 8" xfId="36861"/>
    <cellStyle name="Normal 2 2 2 2 82 9" xfId="36862"/>
    <cellStyle name="Normal 2 2 2 2 83" xfId="36863"/>
    <cellStyle name="Normal 2 2 2 2 83 10" xfId="36864"/>
    <cellStyle name="Normal 2 2 2 2 83 11" xfId="36865"/>
    <cellStyle name="Normal 2 2 2 2 83 12" xfId="36866"/>
    <cellStyle name="Normal 2 2 2 2 83 13" xfId="36867"/>
    <cellStyle name="Normal 2 2 2 2 83 14" xfId="36868"/>
    <cellStyle name="Normal 2 2 2 2 83 15" xfId="36869"/>
    <cellStyle name="Normal 2 2 2 2 83 16" xfId="36870"/>
    <cellStyle name="Normal 2 2 2 2 83 17" xfId="36871"/>
    <cellStyle name="Normal 2 2 2 2 83 18" xfId="36872"/>
    <cellStyle name="Normal 2 2 2 2 83 19" xfId="36873"/>
    <cellStyle name="Normal 2 2 2 2 83 2" xfId="36874"/>
    <cellStyle name="Normal 2 2 2 2 83 20" xfId="36875"/>
    <cellStyle name="Normal 2 2 2 2 83 21" xfId="36876"/>
    <cellStyle name="Normal 2 2 2 2 83 22" xfId="36877"/>
    <cellStyle name="Normal 2 2 2 2 83 3" xfId="36878"/>
    <cellStyle name="Normal 2 2 2 2 83 4" xfId="36879"/>
    <cellStyle name="Normal 2 2 2 2 83 5" xfId="36880"/>
    <cellStyle name="Normal 2 2 2 2 83 6" xfId="36881"/>
    <cellStyle name="Normal 2 2 2 2 83 7" xfId="36882"/>
    <cellStyle name="Normal 2 2 2 2 83 8" xfId="36883"/>
    <cellStyle name="Normal 2 2 2 2 83 9" xfId="36884"/>
    <cellStyle name="Normal 2 2 2 2 84" xfId="36885"/>
    <cellStyle name="Normal 2 2 2 2 84 10" xfId="36886"/>
    <cellStyle name="Normal 2 2 2 2 84 11" xfId="36887"/>
    <cellStyle name="Normal 2 2 2 2 84 12" xfId="36888"/>
    <cellStyle name="Normal 2 2 2 2 84 13" xfId="36889"/>
    <cellStyle name="Normal 2 2 2 2 84 14" xfId="36890"/>
    <cellStyle name="Normal 2 2 2 2 84 15" xfId="36891"/>
    <cellStyle name="Normal 2 2 2 2 84 16" xfId="36892"/>
    <cellStyle name="Normal 2 2 2 2 84 17" xfId="36893"/>
    <cellStyle name="Normal 2 2 2 2 84 18" xfId="36894"/>
    <cellStyle name="Normal 2 2 2 2 84 19" xfId="36895"/>
    <cellStyle name="Normal 2 2 2 2 84 2" xfId="36896"/>
    <cellStyle name="Normal 2 2 2 2 84 20" xfId="36897"/>
    <cellStyle name="Normal 2 2 2 2 84 21" xfId="36898"/>
    <cellStyle name="Normal 2 2 2 2 84 22" xfId="36899"/>
    <cellStyle name="Normal 2 2 2 2 84 3" xfId="36900"/>
    <cellStyle name="Normal 2 2 2 2 84 4" xfId="36901"/>
    <cellStyle name="Normal 2 2 2 2 84 5" xfId="36902"/>
    <cellStyle name="Normal 2 2 2 2 84 6" xfId="36903"/>
    <cellStyle name="Normal 2 2 2 2 84 7" xfId="36904"/>
    <cellStyle name="Normal 2 2 2 2 84 8" xfId="36905"/>
    <cellStyle name="Normal 2 2 2 2 84 9" xfId="36906"/>
    <cellStyle name="Normal 2 2 2 2 85" xfId="36907"/>
    <cellStyle name="Normal 2 2 2 2 85 10" xfId="36908"/>
    <cellStyle name="Normal 2 2 2 2 85 11" xfId="36909"/>
    <cellStyle name="Normal 2 2 2 2 85 12" xfId="36910"/>
    <cellStyle name="Normal 2 2 2 2 85 13" xfId="36911"/>
    <cellStyle name="Normal 2 2 2 2 85 14" xfId="36912"/>
    <cellStyle name="Normal 2 2 2 2 85 15" xfId="36913"/>
    <cellStyle name="Normal 2 2 2 2 85 16" xfId="36914"/>
    <cellStyle name="Normal 2 2 2 2 85 17" xfId="36915"/>
    <cellStyle name="Normal 2 2 2 2 85 18" xfId="36916"/>
    <cellStyle name="Normal 2 2 2 2 85 19" xfId="36917"/>
    <cellStyle name="Normal 2 2 2 2 85 2" xfId="36918"/>
    <cellStyle name="Normal 2 2 2 2 85 20" xfId="36919"/>
    <cellStyle name="Normal 2 2 2 2 85 21" xfId="36920"/>
    <cellStyle name="Normal 2 2 2 2 85 22" xfId="36921"/>
    <cellStyle name="Normal 2 2 2 2 85 3" xfId="36922"/>
    <cellStyle name="Normal 2 2 2 2 85 4" xfId="36923"/>
    <cellStyle name="Normal 2 2 2 2 85 5" xfId="36924"/>
    <cellStyle name="Normal 2 2 2 2 85 6" xfId="36925"/>
    <cellStyle name="Normal 2 2 2 2 85 7" xfId="36926"/>
    <cellStyle name="Normal 2 2 2 2 85 8" xfId="36927"/>
    <cellStyle name="Normal 2 2 2 2 85 9" xfId="36928"/>
    <cellStyle name="Normal 2 2 2 2 86" xfId="36929"/>
    <cellStyle name="Normal 2 2 2 2 86 10" xfId="36930"/>
    <cellStyle name="Normal 2 2 2 2 86 11" xfId="36931"/>
    <cellStyle name="Normal 2 2 2 2 86 12" xfId="36932"/>
    <cellStyle name="Normal 2 2 2 2 86 13" xfId="36933"/>
    <cellStyle name="Normal 2 2 2 2 86 14" xfId="36934"/>
    <cellStyle name="Normal 2 2 2 2 86 15" xfId="36935"/>
    <cellStyle name="Normal 2 2 2 2 86 16" xfId="36936"/>
    <cellStyle name="Normal 2 2 2 2 86 17" xfId="36937"/>
    <cellStyle name="Normal 2 2 2 2 86 18" xfId="36938"/>
    <cellStyle name="Normal 2 2 2 2 86 19" xfId="36939"/>
    <cellStyle name="Normal 2 2 2 2 86 2" xfId="36940"/>
    <cellStyle name="Normal 2 2 2 2 86 20" xfId="36941"/>
    <cellStyle name="Normal 2 2 2 2 86 21" xfId="36942"/>
    <cellStyle name="Normal 2 2 2 2 86 22" xfId="36943"/>
    <cellStyle name="Normal 2 2 2 2 86 3" xfId="36944"/>
    <cellStyle name="Normal 2 2 2 2 86 4" xfId="36945"/>
    <cellStyle name="Normal 2 2 2 2 86 5" xfId="36946"/>
    <cellStyle name="Normal 2 2 2 2 86 6" xfId="36947"/>
    <cellStyle name="Normal 2 2 2 2 86 7" xfId="36948"/>
    <cellStyle name="Normal 2 2 2 2 86 8" xfId="36949"/>
    <cellStyle name="Normal 2 2 2 2 86 9" xfId="36950"/>
    <cellStyle name="Normal 2 2 2 2 87" xfId="36951"/>
    <cellStyle name="Normal 2 2 2 2 87 10" xfId="36952"/>
    <cellStyle name="Normal 2 2 2 2 87 11" xfId="36953"/>
    <cellStyle name="Normal 2 2 2 2 87 12" xfId="36954"/>
    <cellStyle name="Normal 2 2 2 2 87 13" xfId="36955"/>
    <cellStyle name="Normal 2 2 2 2 87 14" xfId="36956"/>
    <cellStyle name="Normal 2 2 2 2 87 15" xfId="36957"/>
    <cellStyle name="Normal 2 2 2 2 87 16" xfId="36958"/>
    <cellStyle name="Normal 2 2 2 2 87 17" xfId="36959"/>
    <cellStyle name="Normal 2 2 2 2 87 18" xfId="36960"/>
    <cellStyle name="Normal 2 2 2 2 87 19" xfId="36961"/>
    <cellStyle name="Normal 2 2 2 2 87 2" xfId="36962"/>
    <cellStyle name="Normal 2 2 2 2 87 20" xfId="36963"/>
    <cellStyle name="Normal 2 2 2 2 87 21" xfId="36964"/>
    <cellStyle name="Normal 2 2 2 2 87 22" xfId="36965"/>
    <cellStyle name="Normal 2 2 2 2 87 3" xfId="36966"/>
    <cellStyle name="Normal 2 2 2 2 87 4" xfId="36967"/>
    <cellStyle name="Normal 2 2 2 2 87 5" xfId="36968"/>
    <cellStyle name="Normal 2 2 2 2 87 6" xfId="36969"/>
    <cellStyle name="Normal 2 2 2 2 87 7" xfId="36970"/>
    <cellStyle name="Normal 2 2 2 2 87 8" xfId="36971"/>
    <cellStyle name="Normal 2 2 2 2 87 9" xfId="36972"/>
    <cellStyle name="Normal 2 2 2 2 88" xfId="36973"/>
    <cellStyle name="Normal 2 2 2 2 89" xfId="36974"/>
    <cellStyle name="Normal 2 2 2 2 89 10" xfId="36975"/>
    <cellStyle name="Normal 2 2 2 2 89 11" xfId="36976"/>
    <cellStyle name="Normal 2 2 2 2 89 12" xfId="36977"/>
    <cellStyle name="Normal 2 2 2 2 89 13" xfId="36978"/>
    <cellStyle name="Normal 2 2 2 2 89 14" xfId="36979"/>
    <cellStyle name="Normal 2 2 2 2 89 15" xfId="36980"/>
    <cellStyle name="Normal 2 2 2 2 89 16" xfId="36981"/>
    <cellStyle name="Normal 2 2 2 2 89 17" xfId="36982"/>
    <cellStyle name="Normal 2 2 2 2 89 18" xfId="36983"/>
    <cellStyle name="Normal 2 2 2 2 89 19" xfId="36984"/>
    <cellStyle name="Normal 2 2 2 2 89 2" xfId="36985"/>
    <cellStyle name="Normal 2 2 2 2 89 2 2" xfId="36986"/>
    <cellStyle name="Normal 2 2 2 2 89 20" xfId="36987"/>
    <cellStyle name="Normal 2 2 2 2 89 21" xfId="36988"/>
    <cellStyle name="Normal 2 2 2 2 89 22" xfId="36989"/>
    <cellStyle name="Normal 2 2 2 2 89 23" xfId="36990"/>
    <cellStyle name="Normal 2 2 2 2 89 24" xfId="36991"/>
    <cellStyle name="Normal 2 2 2 2 89 3" xfId="36992"/>
    <cellStyle name="Normal 2 2 2 2 89 4" xfId="36993"/>
    <cellStyle name="Normal 2 2 2 2 89 5" xfId="36994"/>
    <cellStyle name="Normal 2 2 2 2 89 6" xfId="36995"/>
    <cellStyle name="Normal 2 2 2 2 89 7" xfId="36996"/>
    <cellStyle name="Normal 2 2 2 2 89 8" xfId="36997"/>
    <cellStyle name="Normal 2 2 2 2 89 9" xfId="36998"/>
    <cellStyle name="Normal 2 2 2 2 9" xfId="36999"/>
    <cellStyle name="Normal 2 2 2 2 9 10" xfId="37000"/>
    <cellStyle name="Normal 2 2 2 2 9 11" xfId="37001"/>
    <cellStyle name="Normal 2 2 2 2 9 12" xfId="37002"/>
    <cellStyle name="Normal 2 2 2 2 9 13" xfId="37003"/>
    <cellStyle name="Normal 2 2 2 2 9 14" xfId="37004"/>
    <cellStyle name="Normal 2 2 2 2 9 15" xfId="37005"/>
    <cellStyle name="Normal 2 2 2 2 9 16" xfId="37006"/>
    <cellStyle name="Normal 2 2 2 2 9 17" xfId="37007"/>
    <cellStyle name="Normal 2 2 2 2 9 18" xfId="37008"/>
    <cellStyle name="Normal 2 2 2 2 9 19" xfId="37009"/>
    <cellStyle name="Normal 2 2 2 2 9 2" xfId="37010"/>
    <cellStyle name="Normal 2 2 2 2 9 20" xfId="37011"/>
    <cellStyle name="Normal 2 2 2 2 9 21" xfId="37012"/>
    <cellStyle name="Normal 2 2 2 2 9 22" xfId="37013"/>
    <cellStyle name="Normal 2 2 2 2 9 3" xfId="37014"/>
    <cellStyle name="Normal 2 2 2 2 9 4" xfId="37015"/>
    <cellStyle name="Normal 2 2 2 2 9 5" xfId="37016"/>
    <cellStyle name="Normal 2 2 2 2 9 6" xfId="37017"/>
    <cellStyle name="Normal 2 2 2 2 9 7" xfId="37018"/>
    <cellStyle name="Normal 2 2 2 2 9 8" xfId="37019"/>
    <cellStyle name="Normal 2 2 2 2 9 9" xfId="37020"/>
    <cellStyle name="Normal 2 2 2 2 90" xfId="37021"/>
    <cellStyle name="Normal 2 2 2 2 90 10" xfId="37022"/>
    <cellStyle name="Normal 2 2 2 2 90 11" xfId="37023"/>
    <cellStyle name="Normal 2 2 2 2 90 12" xfId="37024"/>
    <cellStyle name="Normal 2 2 2 2 90 13" xfId="37025"/>
    <cellStyle name="Normal 2 2 2 2 90 14" xfId="37026"/>
    <cellStyle name="Normal 2 2 2 2 90 15" xfId="37027"/>
    <cellStyle name="Normal 2 2 2 2 90 16" xfId="37028"/>
    <cellStyle name="Normal 2 2 2 2 90 17" xfId="37029"/>
    <cellStyle name="Normal 2 2 2 2 90 18" xfId="37030"/>
    <cellStyle name="Normal 2 2 2 2 90 19" xfId="37031"/>
    <cellStyle name="Normal 2 2 2 2 90 2" xfId="37032"/>
    <cellStyle name="Normal 2 2 2 2 90 20" xfId="37033"/>
    <cellStyle name="Normal 2 2 2 2 90 21" xfId="37034"/>
    <cellStyle name="Normal 2 2 2 2 90 22" xfId="37035"/>
    <cellStyle name="Normal 2 2 2 2 90 3" xfId="37036"/>
    <cellStyle name="Normal 2 2 2 2 90 4" xfId="37037"/>
    <cellStyle name="Normal 2 2 2 2 90 5" xfId="37038"/>
    <cellStyle name="Normal 2 2 2 2 90 6" xfId="37039"/>
    <cellStyle name="Normal 2 2 2 2 90 7" xfId="37040"/>
    <cellStyle name="Normal 2 2 2 2 90 8" xfId="37041"/>
    <cellStyle name="Normal 2 2 2 2 90 9" xfId="37042"/>
    <cellStyle name="Normal 2 2 2 2 91" xfId="37043"/>
    <cellStyle name="Normal 2 2 2 2 92" xfId="37044"/>
    <cellStyle name="Normal 2 2 2 2 93" xfId="37045"/>
    <cellStyle name="Normal 2 2 2 2 94" xfId="37046"/>
    <cellStyle name="Normal 2 2 2 2 95" xfId="37047"/>
    <cellStyle name="Normal 2 2 2 2 96" xfId="37048"/>
    <cellStyle name="Normal 2 2 2 2 97" xfId="37049"/>
    <cellStyle name="Normal 2 2 2 2 98" xfId="37050"/>
    <cellStyle name="Normal 2 2 2 2 99" xfId="37051"/>
    <cellStyle name="Normal 2 2 2 20" xfId="37052"/>
    <cellStyle name="Normal 2 2 2 20 10" xfId="37053"/>
    <cellStyle name="Normal 2 2 2 20 11" xfId="37054"/>
    <cellStyle name="Normal 2 2 2 20 12" xfId="37055"/>
    <cellStyle name="Normal 2 2 2 20 13" xfId="37056"/>
    <cellStyle name="Normal 2 2 2 20 14" xfId="37057"/>
    <cellStyle name="Normal 2 2 2 20 15" xfId="37058"/>
    <cellStyle name="Normal 2 2 2 20 16" xfId="37059"/>
    <cellStyle name="Normal 2 2 2 20 17" xfId="37060"/>
    <cellStyle name="Normal 2 2 2 20 18" xfId="37061"/>
    <cellStyle name="Normal 2 2 2 20 19" xfId="37062"/>
    <cellStyle name="Normal 2 2 2 20 2" xfId="37063"/>
    <cellStyle name="Normal 2 2 2 20 20" xfId="37064"/>
    <cellStyle name="Normal 2 2 2 20 21" xfId="37065"/>
    <cellStyle name="Normal 2 2 2 20 22" xfId="37066"/>
    <cellStyle name="Normal 2 2 2 20 3" xfId="37067"/>
    <cellStyle name="Normal 2 2 2 20 4" xfId="37068"/>
    <cellStyle name="Normal 2 2 2 20 5" xfId="37069"/>
    <cellStyle name="Normal 2 2 2 20 6" xfId="37070"/>
    <cellStyle name="Normal 2 2 2 20 7" xfId="37071"/>
    <cellStyle name="Normal 2 2 2 20 8" xfId="37072"/>
    <cellStyle name="Normal 2 2 2 20 9" xfId="37073"/>
    <cellStyle name="Normal 2 2 2 21" xfId="37074"/>
    <cellStyle name="Normal 2 2 2 21 10" xfId="37075"/>
    <cellStyle name="Normal 2 2 2 21 11" xfId="37076"/>
    <cellStyle name="Normal 2 2 2 21 12" xfId="37077"/>
    <cellStyle name="Normal 2 2 2 21 13" xfId="37078"/>
    <cellStyle name="Normal 2 2 2 21 14" xfId="37079"/>
    <cellStyle name="Normal 2 2 2 21 15" xfId="37080"/>
    <cellStyle name="Normal 2 2 2 21 16" xfId="37081"/>
    <cellStyle name="Normal 2 2 2 21 17" xfId="37082"/>
    <cellStyle name="Normal 2 2 2 21 18" xfId="37083"/>
    <cellStyle name="Normal 2 2 2 21 19" xfId="37084"/>
    <cellStyle name="Normal 2 2 2 21 2" xfId="37085"/>
    <cellStyle name="Normal 2 2 2 21 20" xfId="37086"/>
    <cellStyle name="Normal 2 2 2 21 21" xfId="37087"/>
    <cellStyle name="Normal 2 2 2 21 22" xfId="37088"/>
    <cellStyle name="Normal 2 2 2 21 3" xfId="37089"/>
    <cellStyle name="Normal 2 2 2 21 4" xfId="37090"/>
    <cellStyle name="Normal 2 2 2 21 5" xfId="37091"/>
    <cellStyle name="Normal 2 2 2 21 6" xfId="37092"/>
    <cellStyle name="Normal 2 2 2 21 7" xfId="37093"/>
    <cellStyle name="Normal 2 2 2 21 8" xfId="37094"/>
    <cellStyle name="Normal 2 2 2 21 9" xfId="37095"/>
    <cellStyle name="Normal 2 2 2 22" xfId="37096"/>
    <cellStyle name="Normal 2 2 2 22 10" xfId="37097"/>
    <cellStyle name="Normal 2 2 2 22 11" xfId="37098"/>
    <cellStyle name="Normal 2 2 2 22 12" xfId="37099"/>
    <cellStyle name="Normal 2 2 2 22 13" xfId="37100"/>
    <cellStyle name="Normal 2 2 2 22 14" xfId="37101"/>
    <cellStyle name="Normal 2 2 2 22 15" xfId="37102"/>
    <cellStyle name="Normal 2 2 2 22 16" xfId="37103"/>
    <cellStyle name="Normal 2 2 2 22 17" xfId="37104"/>
    <cellStyle name="Normal 2 2 2 22 18" xfId="37105"/>
    <cellStyle name="Normal 2 2 2 22 19" xfId="37106"/>
    <cellStyle name="Normal 2 2 2 22 2" xfId="37107"/>
    <cellStyle name="Normal 2 2 2 22 20" xfId="37108"/>
    <cellStyle name="Normal 2 2 2 22 21" xfId="37109"/>
    <cellStyle name="Normal 2 2 2 22 22" xfId="37110"/>
    <cellStyle name="Normal 2 2 2 22 3" xfId="37111"/>
    <cellStyle name="Normal 2 2 2 22 4" xfId="37112"/>
    <cellStyle name="Normal 2 2 2 22 5" xfId="37113"/>
    <cellStyle name="Normal 2 2 2 22 6" xfId="37114"/>
    <cellStyle name="Normal 2 2 2 22 7" xfId="37115"/>
    <cellStyle name="Normal 2 2 2 22 8" xfId="37116"/>
    <cellStyle name="Normal 2 2 2 22 9" xfId="37117"/>
    <cellStyle name="Normal 2 2 2 23" xfId="37118"/>
    <cellStyle name="Normal 2 2 2 23 10" xfId="37119"/>
    <cellStyle name="Normal 2 2 2 23 11" xfId="37120"/>
    <cellStyle name="Normal 2 2 2 23 12" xfId="37121"/>
    <cellStyle name="Normal 2 2 2 23 13" xfId="37122"/>
    <cellStyle name="Normal 2 2 2 23 14" xfId="37123"/>
    <cellStyle name="Normal 2 2 2 23 15" xfId="37124"/>
    <cellStyle name="Normal 2 2 2 23 16" xfId="37125"/>
    <cellStyle name="Normal 2 2 2 23 17" xfId="37126"/>
    <cellStyle name="Normal 2 2 2 23 18" xfId="37127"/>
    <cellStyle name="Normal 2 2 2 23 19" xfId="37128"/>
    <cellStyle name="Normal 2 2 2 23 2" xfId="37129"/>
    <cellStyle name="Normal 2 2 2 23 20" xfId="37130"/>
    <cellStyle name="Normal 2 2 2 23 21" xfId="37131"/>
    <cellStyle name="Normal 2 2 2 23 22" xfId="37132"/>
    <cellStyle name="Normal 2 2 2 23 3" xfId="37133"/>
    <cellStyle name="Normal 2 2 2 23 4" xfId="37134"/>
    <cellStyle name="Normal 2 2 2 23 5" xfId="37135"/>
    <cellStyle name="Normal 2 2 2 23 6" xfId="37136"/>
    <cellStyle name="Normal 2 2 2 23 7" xfId="37137"/>
    <cellStyle name="Normal 2 2 2 23 8" xfId="37138"/>
    <cellStyle name="Normal 2 2 2 23 9" xfId="37139"/>
    <cellStyle name="Normal 2 2 2 24" xfId="37140"/>
    <cellStyle name="Normal 2 2 2 24 10" xfId="37141"/>
    <cellStyle name="Normal 2 2 2 24 11" xfId="37142"/>
    <cellStyle name="Normal 2 2 2 24 12" xfId="37143"/>
    <cellStyle name="Normal 2 2 2 24 13" xfId="37144"/>
    <cellStyle name="Normal 2 2 2 24 14" xfId="37145"/>
    <cellStyle name="Normal 2 2 2 24 15" xfId="37146"/>
    <cellStyle name="Normal 2 2 2 24 16" xfId="37147"/>
    <cellStyle name="Normal 2 2 2 24 17" xfId="37148"/>
    <cellStyle name="Normal 2 2 2 24 18" xfId="37149"/>
    <cellStyle name="Normal 2 2 2 24 19" xfId="37150"/>
    <cellStyle name="Normal 2 2 2 24 2" xfId="37151"/>
    <cellStyle name="Normal 2 2 2 24 20" xfId="37152"/>
    <cellStyle name="Normal 2 2 2 24 21" xfId="37153"/>
    <cellStyle name="Normal 2 2 2 24 22" xfId="37154"/>
    <cellStyle name="Normal 2 2 2 24 3" xfId="37155"/>
    <cellStyle name="Normal 2 2 2 24 4" xfId="37156"/>
    <cellStyle name="Normal 2 2 2 24 5" xfId="37157"/>
    <cellStyle name="Normal 2 2 2 24 6" xfId="37158"/>
    <cellStyle name="Normal 2 2 2 24 7" xfId="37159"/>
    <cellStyle name="Normal 2 2 2 24 8" xfId="37160"/>
    <cellStyle name="Normal 2 2 2 24 9" xfId="37161"/>
    <cellStyle name="Normal 2 2 2 25" xfId="37162"/>
    <cellStyle name="Normal 2 2 2 25 10" xfId="37163"/>
    <cellStyle name="Normal 2 2 2 25 11" xfId="37164"/>
    <cellStyle name="Normal 2 2 2 25 12" xfId="37165"/>
    <cellStyle name="Normal 2 2 2 25 13" xfId="37166"/>
    <cellStyle name="Normal 2 2 2 25 14" xfId="37167"/>
    <cellStyle name="Normal 2 2 2 25 15" xfId="37168"/>
    <cellStyle name="Normal 2 2 2 25 16" xfId="37169"/>
    <cellStyle name="Normal 2 2 2 25 17" xfId="37170"/>
    <cellStyle name="Normal 2 2 2 25 18" xfId="37171"/>
    <cellStyle name="Normal 2 2 2 25 19" xfId="37172"/>
    <cellStyle name="Normal 2 2 2 25 2" xfId="37173"/>
    <cellStyle name="Normal 2 2 2 25 20" xfId="37174"/>
    <cellStyle name="Normal 2 2 2 25 21" xfId="37175"/>
    <cellStyle name="Normal 2 2 2 25 22" xfId="37176"/>
    <cellStyle name="Normal 2 2 2 25 3" xfId="37177"/>
    <cellStyle name="Normal 2 2 2 25 4" xfId="37178"/>
    <cellStyle name="Normal 2 2 2 25 5" xfId="37179"/>
    <cellStyle name="Normal 2 2 2 25 6" xfId="37180"/>
    <cellStyle name="Normal 2 2 2 25 7" xfId="37181"/>
    <cellStyle name="Normal 2 2 2 25 8" xfId="37182"/>
    <cellStyle name="Normal 2 2 2 25 9" xfId="37183"/>
    <cellStyle name="Normal 2 2 2 26" xfId="37184"/>
    <cellStyle name="Normal 2 2 2 26 10" xfId="37185"/>
    <cellStyle name="Normal 2 2 2 26 11" xfId="37186"/>
    <cellStyle name="Normal 2 2 2 26 12" xfId="37187"/>
    <cellStyle name="Normal 2 2 2 26 13" xfId="37188"/>
    <cellStyle name="Normal 2 2 2 26 14" xfId="37189"/>
    <cellStyle name="Normal 2 2 2 26 15" xfId="37190"/>
    <cellStyle name="Normal 2 2 2 26 16" xfId="37191"/>
    <cellStyle name="Normal 2 2 2 26 17" xfId="37192"/>
    <cellStyle name="Normal 2 2 2 26 18" xfId="37193"/>
    <cellStyle name="Normal 2 2 2 26 19" xfId="37194"/>
    <cellStyle name="Normal 2 2 2 26 2" xfId="37195"/>
    <cellStyle name="Normal 2 2 2 26 20" xfId="37196"/>
    <cellStyle name="Normal 2 2 2 26 21" xfId="37197"/>
    <cellStyle name="Normal 2 2 2 26 22" xfId="37198"/>
    <cellStyle name="Normal 2 2 2 26 3" xfId="37199"/>
    <cellStyle name="Normal 2 2 2 26 4" xfId="37200"/>
    <cellStyle name="Normal 2 2 2 26 5" xfId="37201"/>
    <cellStyle name="Normal 2 2 2 26 6" xfId="37202"/>
    <cellStyle name="Normal 2 2 2 26 7" xfId="37203"/>
    <cellStyle name="Normal 2 2 2 26 8" xfId="37204"/>
    <cellStyle name="Normal 2 2 2 26 9" xfId="37205"/>
    <cellStyle name="Normal 2 2 2 27" xfId="37206"/>
    <cellStyle name="Normal 2 2 2 27 10" xfId="37207"/>
    <cellStyle name="Normal 2 2 2 27 11" xfId="37208"/>
    <cellStyle name="Normal 2 2 2 27 12" xfId="37209"/>
    <cellStyle name="Normal 2 2 2 27 13" xfId="37210"/>
    <cellStyle name="Normal 2 2 2 27 14" xfId="37211"/>
    <cellStyle name="Normal 2 2 2 27 15" xfId="37212"/>
    <cellStyle name="Normal 2 2 2 27 16" xfId="37213"/>
    <cellStyle name="Normal 2 2 2 27 17" xfId="37214"/>
    <cellStyle name="Normal 2 2 2 27 18" xfId="37215"/>
    <cellStyle name="Normal 2 2 2 27 19" xfId="37216"/>
    <cellStyle name="Normal 2 2 2 27 2" xfId="37217"/>
    <cellStyle name="Normal 2 2 2 27 20" xfId="37218"/>
    <cellStyle name="Normal 2 2 2 27 21" xfId="37219"/>
    <cellStyle name="Normal 2 2 2 27 22" xfId="37220"/>
    <cellStyle name="Normal 2 2 2 27 3" xfId="37221"/>
    <cellStyle name="Normal 2 2 2 27 4" xfId="37222"/>
    <cellStyle name="Normal 2 2 2 27 5" xfId="37223"/>
    <cellStyle name="Normal 2 2 2 27 6" xfId="37224"/>
    <cellStyle name="Normal 2 2 2 27 7" xfId="37225"/>
    <cellStyle name="Normal 2 2 2 27 8" xfId="37226"/>
    <cellStyle name="Normal 2 2 2 27 9" xfId="37227"/>
    <cellStyle name="Normal 2 2 2 28" xfId="37228"/>
    <cellStyle name="Normal 2 2 2 28 10" xfId="37229"/>
    <cellStyle name="Normal 2 2 2 28 11" xfId="37230"/>
    <cellStyle name="Normal 2 2 2 28 12" xfId="37231"/>
    <cellStyle name="Normal 2 2 2 28 13" xfId="37232"/>
    <cellStyle name="Normal 2 2 2 28 14" xfId="37233"/>
    <cellStyle name="Normal 2 2 2 28 15" xfId="37234"/>
    <cellStyle name="Normal 2 2 2 28 16" xfId="37235"/>
    <cellStyle name="Normal 2 2 2 28 17" xfId="37236"/>
    <cellStyle name="Normal 2 2 2 28 18" xfId="37237"/>
    <cellStyle name="Normal 2 2 2 28 19" xfId="37238"/>
    <cellStyle name="Normal 2 2 2 28 2" xfId="37239"/>
    <cellStyle name="Normal 2 2 2 28 20" xfId="37240"/>
    <cellStyle name="Normal 2 2 2 28 21" xfId="37241"/>
    <cellStyle name="Normal 2 2 2 28 22" xfId="37242"/>
    <cellStyle name="Normal 2 2 2 28 3" xfId="37243"/>
    <cellStyle name="Normal 2 2 2 28 4" xfId="37244"/>
    <cellStyle name="Normal 2 2 2 28 5" xfId="37245"/>
    <cellStyle name="Normal 2 2 2 28 6" xfId="37246"/>
    <cellStyle name="Normal 2 2 2 28 7" xfId="37247"/>
    <cellStyle name="Normal 2 2 2 28 8" xfId="37248"/>
    <cellStyle name="Normal 2 2 2 28 9" xfId="37249"/>
    <cellStyle name="Normal 2 2 2 29" xfId="37250"/>
    <cellStyle name="Normal 2 2 2 29 10" xfId="37251"/>
    <cellStyle name="Normal 2 2 2 29 11" xfId="37252"/>
    <cellStyle name="Normal 2 2 2 29 12" xfId="37253"/>
    <cellStyle name="Normal 2 2 2 29 13" xfId="37254"/>
    <cellStyle name="Normal 2 2 2 29 14" xfId="37255"/>
    <cellStyle name="Normal 2 2 2 29 15" xfId="37256"/>
    <cellStyle name="Normal 2 2 2 29 16" xfId="37257"/>
    <cellStyle name="Normal 2 2 2 29 17" xfId="37258"/>
    <cellStyle name="Normal 2 2 2 29 18" xfId="37259"/>
    <cellStyle name="Normal 2 2 2 29 19" xfId="37260"/>
    <cellStyle name="Normal 2 2 2 29 2" xfId="37261"/>
    <cellStyle name="Normal 2 2 2 29 20" xfId="37262"/>
    <cellStyle name="Normal 2 2 2 29 21" xfId="37263"/>
    <cellStyle name="Normal 2 2 2 29 22" xfId="37264"/>
    <cellStyle name="Normal 2 2 2 29 3" xfId="37265"/>
    <cellStyle name="Normal 2 2 2 29 4" xfId="37266"/>
    <cellStyle name="Normal 2 2 2 29 5" xfId="37267"/>
    <cellStyle name="Normal 2 2 2 29 6" xfId="37268"/>
    <cellStyle name="Normal 2 2 2 29 7" xfId="37269"/>
    <cellStyle name="Normal 2 2 2 29 8" xfId="37270"/>
    <cellStyle name="Normal 2 2 2 29 9" xfId="37271"/>
    <cellStyle name="Normal 2 2 2 3" xfId="37272"/>
    <cellStyle name="Normal 2 2 2 3 10" xfId="37273"/>
    <cellStyle name="Normal 2 2 2 3 11" xfId="37274"/>
    <cellStyle name="Normal 2 2 2 3 12" xfId="37275"/>
    <cellStyle name="Normal 2 2 2 3 13" xfId="37276"/>
    <cellStyle name="Normal 2 2 2 3 14" xfId="37277"/>
    <cellStyle name="Normal 2 2 2 3 15" xfId="37278"/>
    <cellStyle name="Normal 2 2 2 3 16" xfId="37279"/>
    <cellStyle name="Normal 2 2 2 3 17" xfId="37280"/>
    <cellStyle name="Normal 2 2 2 3 18" xfId="37281"/>
    <cellStyle name="Normal 2 2 2 3 19" xfId="37282"/>
    <cellStyle name="Normal 2 2 2 3 2" xfId="37283"/>
    <cellStyle name="Normal 2 2 2 3 2 10" xfId="37284"/>
    <cellStyle name="Normal 2 2 2 3 2 10 10" xfId="37285"/>
    <cellStyle name="Normal 2 2 2 3 2 10 11" xfId="37286"/>
    <cellStyle name="Normal 2 2 2 3 2 10 12" xfId="37287"/>
    <cellStyle name="Normal 2 2 2 3 2 10 13" xfId="37288"/>
    <cellStyle name="Normal 2 2 2 3 2 10 14" xfId="37289"/>
    <cellStyle name="Normal 2 2 2 3 2 10 15" xfId="37290"/>
    <cellStyle name="Normal 2 2 2 3 2 10 16" xfId="37291"/>
    <cellStyle name="Normal 2 2 2 3 2 10 17" xfId="37292"/>
    <cellStyle name="Normal 2 2 2 3 2 10 18" xfId="37293"/>
    <cellStyle name="Normal 2 2 2 3 2 10 19" xfId="37294"/>
    <cellStyle name="Normal 2 2 2 3 2 10 2" xfId="37295"/>
    <cellStyle name="Normal 2 2 2 3 2 10 20" xfId="37296"/>
    <cellStyle name="Normal 2 2 2 3 2 10 21" xfId="37297"/>
    <cellStyle name="Normal 2 2 2 3 2 10 22" xfId="37298"/>
    <cellStyle name="Normal 2 2 2 3 2 10 3" xfId="37299"/>
    <cellStyle name="Normal 2 2 2 3 2 10 4" xfId="37300"/>
    <cellStyle name="Normal 2 2 2 3 2 10 5" xfId="37301"/>
    <cellStyle name="Normal 2 2 2 3 2 10 6" xfId="37302"/>
    <cellStyle name="Normal 2 2 2 3 2 10 7" xfId="37303"/>
    <cellStyle name="Normal 2 2 2 3 2 10 8" xfId="37304"/>
    <cellStyle name="Normal 2 2 2 3 2 10 9" xfId="37305"/>
    <cellStyle name="Normal 2 2 2 3 2 11" xfId="37306"/>
    <cellStyle name="Normal 2 2 2 3 2 11 10" xfId="37307"/>
    <cellStyle name="Normal 2 2 2 3 2 11 11" xfId="37308"/>
    <cellStyle name="Normal 2 2 2 3 2 11 12" xfId="37309"/>
    <cellStyle name="Normal 2 2 2 3 2 11 13" xfId="37310"/>
    <cellStyle name="Normal 2 2 2 3 2 11 14" xfId="37311"/>
    <cellStyle name="Normal 2 2 2 3 2 11 15" xfId="37312"/>
    <cellStyle name="Normal 2 2 2 3 2 11 16" xfId="37313"/>
    <cellStyle name="Normal 2 2 2 3 2 11 17" xfId="37314"/>
    <cellStyle name="Normal 2 2 2 3 2 11 18" xfId="37315"/>
    <cellStyle name="Normal 2 2 2 3 2 11 19" xfId="37316"/>
    <cellStyle name="Normal 2 2 2 3 2 11 2" xfId="37317"/>
    <cellStyle name="Normal 2 2 2 3 2 11 20" xfId="37318"/>
    <cellStyle name="Normal 2 2 2 3 2 11 21" xfId="37319"/>
    <cellStyle name="Normal 2 2 2 3 2 11 22" xfId="37320"/>
    <cellStyle name="Normal 2 2 2 3 2 11 3" xfId="37321"/>
    <cellStyle name="Normal 2 2 2 3 2 11 4" xfId="37322"/>
    <cellStyle name="Normal 2 2 2 3 2 11 5" xfId="37323"/>
    <cellStyle name="Normal 2 2 2 3 2 11 6" xfId="37324"/>
    <cellStyle name="Normal 2 2 2 3 2 11 7" xfId="37325"/>
    <cellStyle name="Normal 2 2 2 3 2 11 8" xfId="37326"/>
    <cellStyle name="Normal 2 2 2 3 2 11 9" xfId="37327"/>
    <cellStyle name="Normal 2 2 2 3 2 12" xfId="37328"/>
    <cellStyle name="Normal 2 2 2 3 2 12 10" xfId="37329"/>
    <cellStyle name="Normal 2 2 2 3 2 12 11" xfId="37330"/>
    <cellStyle name="Normal 2 2 2 3 2 12 12" xfId="37331"/>
    <cellStyle name="Normal 2 2 2 3 2 12 13" xfId="37332"/>
    <cellStyle name="Normal 2 2 2 3 2 12 14" xfId="37333"/>
    <cellStyle name="Normal 2 2 2 3 2 12 15" xfId="37334"/>
    <cellStyle name="Normal 2 2 2 3 2 12 16" xfId="37335"/>
    <cellStyle name="Normal 2 2 2 3 2 12 17" xfId="37336"/>
    <cellStyle name="Normal 2 2 2 3 2 12 18" xfId="37337"/>
    <cellStyle name="Normal 2 2 2 3 2 12 19" xfId="37338"/>
    <cellStyle name="Normal 2 2 2 3 2 12 2" xfId="37339"/>
    <cellStyle name="Normal 2 2 2 3 2 12 20" xfId="37340"/>
    <cellStyle name="Normal 2 2 2 3 2 12 21" xfId="37341"/>
    <cellStyle name="Normal 2 2 2 3 2 12 22" xfId="37342"/>
    <cellStyle name="Normal 2 2 2 3 2 12 3" xfId="37343"/>
    <cellStyle name="Normal 2 2 2 3 2 12 4" xfId="37344"/>
    <cellStyle name="Normal 2 2 2 3 2 12 5" xfId="37345"/>
    <cellStyle name="Normal 2 2 2 3 2 12 6" xfId="37346"/>
    <cellStyle name="Normal 2 2 2 3 2 12 7" xfId="37347"/>
    <cellStyle name="Normal 2 2 2 3 2 12 8" xfId="37348"/>
    <cellStyle name="Normal 2 2 2 3 2 12 9" xfId="37349"/>
    <cellStyle name="Normal 2 2 2 3 2 13" xfId="37350"/>
    <cellStyle name="Normal 2 2 2 3 2 13 10" xfId="37351"/>
    <cellStyle name="Normal 2 2 2 3 2 13 11" xfId="37352"/>
    <cellStyle name="Normal 2 2 2 3 2 13 12" xfId="37353"/>
    <cellStyle name="Normal 2 2 2 3 2 13 13" xfId="37354"/>
    <cellStyle name="Normal 2 2 2 3 2 13 14" xfId="37355"/>
    <cellStyle name="Normal 2 2 2 3 2 13 15" xfId="37356"/>
    <cellStyle name="Normal 2 2 2 3 2 13 16" xfId="37357"/>
    <cellStyle name="Normal 2 2 2 3 2 13 17" xfId="37358"/>
    <cellStyle name="Normal 2 2 2 3 2 13 18" xfId="37359"/>
    <cellStyle name="Normal 2 2 2 3 2 13 19" xfId="37360"/>
    <cellStyle name="Normal 2 2 2 3 2 13 2" xfId="37361"/>
    <cellStyle name="Normal 2 2 2 3 2 13 20" xfId="37362"/>
    <cellStyle name="Normal 2 2 2 3 2 13 21" xfId="37363"/>
    <cellStyle name="Normal 2 2 2 3 2 13 22" xfId="37364"/>
    <cellStyle name="Normal 2 2 2 3 2 13 3" xfId="37365"/>
    <cellStyle name="Normal 2 2 2 3 2 13 4" xfId="37366"/>
    <cellStyle name="Normal 2 2 2 3 2 13 5" xfId="37367"/>
    <cellStyle name="Normal 2 2 2 3 2 13 6" xfId="37368"/>
    <cellStyle name="Normal 2 2 2 3 2 13 7" xfId="37369"/>
    <cellStyle name="Normal 2 2 2 3 2 13 8" xfId="37370"/>
    <cellStyle name="Normal 2 2 2 3 2 13 9" xfId="37371"/>
    <cellStyle name="Normal 2 2 2 3 2 14" xfId="37372"/>
    <cellStyle name="Normal 2 2 2 3 2 14 10" xfId="37373"/>
    <cellStyle name="Normal 2 2 2 3 2 14 11" xfId="37374"/>
    <cellStyle name="Normal 2 2 2 3 2 14 12" xfId="37375"/>
    <cellStyle name="Normal 2 2 2 3 2 14 13" xfId="37376"/>
    <cellStyle name="Normal 2 2 2 3 2 14 14" xfId="37377"/>
    <cellStyle name="Normal 2 2 2 3 2 14 15" xfId="37378"/>
    <cellStyle name="Normal 2 2 2 3 2 14 16" xfId="37379"/>
    <cellStyle name="Normal 2 2 2 3 2 14 17" xfId="37380"/>
    <cellStyle name="Normal 2 2 2 3 2 14 18" xfId="37381"/>
    <cellStyle name="Normal 2 2 2 3 2 14 19" xfId="37382"/>
    <cellStyle name="Normal 2 2 2 3 2 14 2" xfId="37383"/>
    <cellStyle name="Normal 2 2 2 3 2 14 20" xfId="37384"/>
    <cellStyle name="Normal 2 2 2 3 2 14 21" xfId="37385"/>
    <cellStyle name="Normal 2 2 2 3 2 14 22" xfId="37386"/>
    <cellStyle name="Normal 2 2 2 3 2 14 3" xfId="37387"/>
    <cellStyle name="Normal 2 2 2 3 2 14 4" xfId="37388"/>
    <cellStyle name="Normal 2 2 2 3 2 14 5" xfId="37389"/>
    <cellStyle name="Normal 2 2 2 3 2 14 6" xfId="37390"/>
    <cellStyle name="Normal 2 2 2 3 2 14 7" xfId="37391"/>
    <cellStyle name="Normal 2 2 2 3 2 14 8" xfId="37392"/>
    <cellStyle name="Normal 2 2 2 3 2 14 9" xfId="37393"/>
    <cellStyle name="Normal 2 2 2 3 2 15" xfId="37394"/>
    <cellStyle name="Normal 2 2 2 3 2 15 10" xfId="37395"/>
    <cellStyle name="Normal 2 2 2 3 2 15 11" xfId="37396"/>
    <cellStyle name="Normal 2 2 2 3 2 15 12" xfId="37397"/>
    <cellStyle name="Normal 2 2 2 3 2 15 13" xfId="37398"/>
    <cellStyle name="Normal 2 2 2 3 2 15 14" xfId="37399"/>
    <cellStyle name="Normal 2 2 2 3 2 15 15" xfId="37400"/>
    <cellStyle name="Normal 2 2 2 3 2 15 16" xfId="37401"/>
    <cellStyle name="Normal 2 2 2 3 2 15 17" xfId="37402"/>
    <cellStyle name="Normal 2 2 2 3 2 15 18" xfId="37403"/>
    <cellStyle name="Normal 2 2 2 3 2 15 19" xfId="37404"/>
    <cellStyle name="Normal 2 2 2 3 2 15 2" xfId="37405"/>
    <cellStyle name="Normal 2 2 2 3 2 15 20" xfId="37406"/>
    <cellStyle name="Normal 2 2 2 3 2 15 21" xfId="37407"/>
    <cellStyle name="Normal 2 2 2 3 2 15 22" xfId="37408"/>
    <cellStyle name="Normal 2 2 2 3 2 15 3" xfId="37409"/>
    <cellStyle name="Normal 2 2 2 3 2 15 4" xfId="37410"/>
    <cellStyle name="Normal 2 2 2 3 2 15 5" xfId="37411"/>
    <cellStyle name="Normal 2 2 2 3 2 15 6" xfId="37412"/>
    <cellStyle name="Normal 2 2 2 3 2 15 7" xfId="37413"/>
    <cellStyle name="Normal 2 2 2 3 2 15 8" xfId="37414"/>
    <cellStyle name="Normal 2 2 2 3 2 15 9" xfId="37415"/>
    <cellStyle name="Normal 2 2 2 3 2 16" xfId="37416"/>
    <cellStyle name="Normal 2 2 2 3 2 16 10" xfId="37417"/>
    <cellStyle name="Normal 2 2 2 3 2 16 11" xfId="37418"/>
    <cellStyle name="Normal 2 2 2 3 2 16 12" xfId="37419"/>
    <cellStyle name="Normal 2 2 2 3 2 16 13" xfId="37420"/>
    <cellStyle name="Normal 2 2 2 3 2 16 14" xfId="37421"/>
    <cellStyle name="Normal 2 2 2 3 2 16 15" xfId="37422"/>
    <cellStyle name="Normal 2 2 2 3 2 16 16" xfId="37423"/>
    <cellStyle name="Normal 2 2 2 3 2 16 17" xfId="37424"/>
    <cellStyle name="Normal 2 2 2 3 2 16 18" xfId="37425"/>
    <cellStyle name="Normal 2 2 2 3 2 16 19" xfId="37426"/>
    <cellStyle name="Normal 2 2 2 3 2 16 2" xfId="37427"/>
    <cellStyle name="Normal 2 2 2 3 2 16 20" xfId="37428"/>
    <cellStyle name="Normal 2 2 2 3 2 16 21" xfId="37429"/>
    <cellStyle name="Normal 2 2 2 3 2 16 22" xfId="37430"/>
    <cellStyle name="Normal 2 2 2 3 2 16 3" xfId="37431"/>
    <cellStyle name="Normal 2 2 2 3 2 16 4" xfId="37432"/>
    <cellStyle name="Normal 2 2 2 3 2 16 5" xfId="37433"/>
    <cellStyle name="Normal 2 2 2 3 2 16 6" xfId="37434"/>
    <cellStyle name="Normal 2 2 2 3 2 16 7" xfId="37435"/>
    <cellStyle name="Normal 2 2 2 3 2 16 8" xfId="37436"/>
    <cellStyle name="Normal 2 2 2 3 2 16 9" xfId="37437"/>
    <cellStyle name="Normal 2 2 2 3 2 17" xfId="37438"/>
    <cellStyle name="Normal 2 2 2 3 2 17 10" xfId="37439"/>
    <cellStyle name="Normal 2 2 2 3 2 17 11" xfId="37440"/>
    <cellStyle name="Normal 2 2 2 3 2 17 12" xfId="37441"/>
    <cellStyle name="Normal 2 2 2 3 2 17 13" xfId="37442"/>
    <cellStyle name="Normal 2 2 2 3 2 17 14" xfId="37443"/>
    <cellStyle name="Normal 2 2 2 3 2 17 15" xfId="37444"/>
    <cellStyle name="Normal 2 2 2 3 2 17 16" xfId="37445"/>
    <cellStyle name="Normal 2 2 2 3 2 17 17" xfId="37446"/>
    <cellStyle name="Normal 2 2 2 3 2 17 18" xfId="37447"/>
    <cellStyle name="Normal 2 2 2 3 2 17 19" xfId="37448"/>
    <cellStyle name="Normal 2 2 2 3 2 17 2" xfId="37449"/>
    <cellStyle name="Normal 2 2 2 3 2 17 20" xfId="37450"/>
    <cellStyle name="Normal 2 2 2 3 2 17 21" xfId="37451"/>
    <cellStyle name="Normal 2 2 2 3 2 17 22" xfId="37452"/>
    <cellStyle name="Normal 2 2 2 3 2 17 3" xfId="37453"/>
    <cellStyle name="Normal 2 2 2 3 2 17 4" xfId="37454"/>
    <cellStyle name="Normal 2 2 2 3 2 17 5" xfId="37455"/>
    <cellStyle name="Normal 2 2 2 3 2 17 6" xfId="37456"/>
    <cellStyle name="Normal 2 2 2 3 2 17 7" xfId="37457"/>
    <cellStyle name="Normal 2 2 2 3 2 17 8" xfId="37458"/>
    <cellStyle name="Normal 2 2 2 3 2 17 9" xfId="37459"/>
    <cellStyle name="Normal 2 2 2 3 2 18" xfId="37460"/>
    <cellStyle name="Normal 2 2 2 3 2 18 10" xfId="37461"/>
    <cellStyle name="Normal 2 2 2 3 2 18 11" xfId="37462"/>
    <cellStyle name="Normal 2 2 2 3 2 18 12" xfId="37463"/>
    <cellStyle name="Normal 2 2 2 3 2 18 13" xfId="37464"/>
    <cellStyle name="Normal 2 2 2 3 2 18 14" xfId="37465"/>
    <cellStyle name="Normal 2 2 2 3 2 18 15" xfId="37466"/>
    <cellStyle name="Normal 2 2 2 3 2 18 16" xfId="37467"/>
    <cellStyle name="Normal 2 2 2 3 2 18 17" xfId="37468"/>
    <cellStyle name="Normal 2 2 2 3 2 18 18" xfId="37469"/>
    <cellStyle name="Normal 2 2 2 3 2 18 19" xfId="37470"/>
    <cellStyle name="Normal 2 2 2 3 2 18 2" xfId="37471"/>
    <cellStyle name="Normal 2 2 2 3 2 18 20" xfId="37472"/>
    <cellStyle name="Normal 2 2 2 3 2 18 21" xfId="37473"/>
    <cellStyle name="Normal 2 2 2 3 2 18 22" xfId="37474"/>
    <cellStyle name="Normal 2 2 2 3 2 18 3" xfId="37475"/>
    <cellStyle name="Normal 2 2 2 3 2 18 4" xfId="37476"/>
    <cellStyle name="Normal 2 2 2 3 2 18 5" xfId="37477"/>
    <cellStyle name="Normal 2 2 2 3 2 18 6" xfId="37478"/>
    <cellStyle name="Normal 2 2 2 3 2 18 7" xfId="37479"/>
    <cellStyle name="Normal 2 2 2 3 2 18 8" xfId="37480"/>
    <cellStyle name="Normal 2 2 2 3 2 18 9" xfId="37481"/>
    <cellStyle name="Normal 2 2 2 3 2 19" xfId="37482"/>
    <cellStyle name="Normal 2 2 2 3 2 19 10" xfId="37483"/>
    <cellStyle name="Normal 2 2 2 3 2 19 11" xfId="37484"/>
    <cellStyle name="Normal 2 2 2 3 2 19 12" xfId="37485"/>
    <cellStyle name="Normal 2 2 2 3 2 19 13" xfId="37486"/>
    <cellStyle name="Normal 2 2 2 3 2 19 14" xfId="37487"/>
    <cellStyle name="Normal 2 2 2 3 2 19 15" xfId="37488"/>
    <cellStyle name="Normal 2 2 2 3 2 19 16" xfId="37489"/>
    <cellStyle name="Normal 2 2 2 3 2 19 17" xfId="37490"/>
    <cellStyle name="Normal 2 2 2 3 2 19 18" xfId="37491"/>
    <cellStyle name="Normal 2 2 2 3 2 19 19" xfId="37492"/>
    <cellStyle name="Normal 2 2 2 3 2 19 2" xfId="37493"/>
    <cellStyle name="Normal 2 2 2 3 2 19 20" xfId="37494"/>
    <cellStyle name="Normal 2 2 2 3 2 19 21" xfId="37495"/>
    <cellStyle name="Normal 2 2 2 3 2 19 22" xfId="37496"/>
    <cellStyle name="Normal 2 2 2 3 2 19 3" xfId="37497"/>
    <cellStyle name="Normal 2 2 2 3 2 19 4" xfId="37498"/>
    <cellStyle name="Normal 2 2 2 3 2 19 5" xfId="37499"/>
    <cellStyle name="Normal 2 2 2 3 2 19 6" xfId="37500"/>
    <cellStyle name="Normal 2 2 2 3 2 19 7" xfId="37501"/>
    <cellStyle name="Normal 2 2 2 3 2 19 8" xfId="37502"/>
    <cellStyle name="Normal 2 2 2 3 2 19 9" xfId="37503"/>
    <cellStyle name="Normal 2 2 2 3 2 2" xfId="37504"/>
    <cellStyle name="Normal 2 2 2 3 2 2 10" xfId="37505"/>
    <cellStyle name="Normal 2 2 2 3 2 2 11" xfId="37506"/>
    <cellStyle name="Normal 2 2 2 3 2 2 12" xfId="37507"/>
    <cellStyle name="Normal 2 2 2 3 2 2 13" xfId="37508"/>
    <cellStyle name="Normal 2 2 2 3 2 2 14" xfId="37509"/>
    <cellStyle name="Normal 2 2 2 3 2 2 15" xfId="37510"/>
    <cellStyle name="Normal 2 2 2 3 2 2 16" xfId="37511"/>
    <cellStyle name="Normal 2 2 2 3 2 2 17" xfId="37512"/>
    <cellStyle name="Normal 2 2 2 3 2 2 18" xfId="37513"/>
    <cellStyle name="Normal 2 2 2 3 2 2 19" xfId="37514"/>
    <cellStyle name="Normal 2 2 2 3 2 2 2" xfId="37515"/>
    <cellStyle name="Normal 2 2 2 3 2 2 20" xfId="37516"/>
    <cellStyle name="Normal 2 2 2 3 2 2 21" xfId="37517"/>
    <cellStyle name="Normal 2 2 2 3 2 2 22" xfId="37518"/>
    <cellStyle name="Normal 2 2 2 3 2 2 3" xfId="37519"/>
    <cellStyle name="Normal 2 2 2 3 2 2 4" xfId="37520"/>
    <cellStyle name="Normal 2 2 2 3 2 2 5" xfId="37521"/>
    <cellStyle name="Normal 2 2 2 3 2 2 6" xfId="37522"/>
    <cellStyle name="Normal 2 2 2 3 2 2 7" xfId="37523"/>
    <cellStyle name="Normal 2 2 2 3 2 2 8" xfId="37524"/>
    <cellStyle name="Normal 2 2 2 3 2 2 9" xfId="37525"/>
    <cellStyle name="Normal 2 2 2 3 2 20" xfId="37526"/>
    <cellStyle name="Normal 2 2 2 3 2 21" xfId="37527"/>
    <cellStyle name="Normal 2 2 2 3 2 22" xfId="37528"/>
    <cellStyle name="Normal 2 2 2 3 2 23" xfId="37529"/>
    <cellStyle name="Normal 2 2 2 3 2 24" xfId="37530"/>
    <cellStyle name="Normal 2 2 2 3 2 25" xfId="37531"/>
    <cellStyle name="Normal 2 2 2 3 2 26" xfId="37532"/>
    <cellStyle name="Normal 2 2 2 3 2 27" xfId="37533"/>
    <cellStyle name="Normal 2 2 2 3 2 28" xfId="37534"/>
    <cellStyle name="Normal 2 2 2 3 2 29" xfId="37535"/>
    <cellStyle name="Normal 2 2 2 3 2 3" xfId="37536"/>
    <cellStyle name="Normal 2 2 2 3 2 3 10" xfId="37537"/>
    <cellStyle name="Normal 2 2 2 3 2 3 11" xfId="37538"/>
    <cellStyle name="Normal 2 2 2 3 2 3 12" xfId="37539"/>
    <cellStyle name="Normal 2 2 2 3 2 3 13" xfId="37540"/>
    <cellStyle name="Normal 2 2 2 3 2 3 14" xfId="37541"/>
    <cellStyle name="Normal 2 2 2 3 2 3 15" xfId="37542"/>
    <cellStyle name="Normal 2 2 2 3 2 3 16" xfId="37543"/>
    <cellStyle name="Normal 2 2 2 3 2 3 17" xfId="37544"/>
    <cellStyle name="Normal 2 2 2 3 2 3 18" xfId="37545"/>
    <cellStyle name="Normal 2 2 2 3 2 3 19" xfId="37546"/>
    <cellStyle name="Normal 2 2 2 3 2 3 2" xfId="37547"/>
    <cellStyle name="Normal 2 2 2 3 2 3 20" xfId="37548"/>
    <cellStyle name="Normal 2 2 2 3 2 3 21" xfId="37549"/>
    <cellStyle name="Normal 2 2 2 3 2 3 22" xfId="37550"/>
    <cellStyle name="Normal 2 2 2 3 2 3 3" xfId="37551"/>
    <cellStyle name="Normal 2 2 2 3 2 3 4" xfId="37552"/>
    <cellStyle name="Normal 2 2 2 3 2 3 5" xfId="37553"/>
    <cellStyle name="Normal 2 2 2 3 2 3 6" xfId="37554"/>
    <cellStyle name="Normal 2 2 2 3 2 3 7" xfId="37555"/>
    <cellStyle name="Normal 2 2 2 3 2 3 8" xfId="37556"/>
    <cellStyle name="Normal 2 2 2 3 2 3 9" xfId="37557"/>
    <cellStyle name="Normal 2 2 2 3 2 30" xfId="37558"/>
    <cellStyle name="Normal 2 2 2 3 2 31" xfId="37559"/>
    <cellStyle name="Normal 2 2 2 3 2 32" xfId="37560"/>
    <cellStyle name="Normal 2 2 2 3 2 33" xfId="37561"/>
    <cellStyle name="Normal 2 2 2 3 2 34" xfId="37562"/>
    <cellStyle name="Normal 2 2 2 3 2 35" xfId="37563"/>
    <cellStyle name="Normal 2 2 2 3 2 36" xfId="37564"/>
    <cellStyle name="Normal 2 2 2 3 2 37" xfId="37565"/>
    <cellStyle name="Normal 2 2 2 3 2 38" xfId="37566"/>
    <cellStyle name="Normal 2 2 2 3 2 39" xfId="37567"/>
    <cellStyle name="Normal 2 2 2 3 2 4" xfId="37568"/>
    <cellStyle name="Normal 2 2 2 3 2 4 10" xfId="37569"/>
    <cellStyle name="Normal 2 2 2 3 2 4 11" xfId="37570"/>
    <cellStyle name="Normal 2 2 2 3 2 4 12" xfId="37571"/>
    <cellStyle name="Normal 2 2 2 3 2 4 13" xfId="37572"/>
    <cellStyle name="Normal 2 2 2 3 2 4 14" xfId="37573"/>
    <cellStyle name="Normal 2 2 2 3 2 4 15" xfId="37574"/>
    <cellStyle name="Normal 2 2 2 3 2 4 16" xfId="37575"/>
    <cellStyle name="Normal 2 2 2 3 2 4 17" xfId="37576"/>
    <cellStyle name="Normal 2 2 2 3 2 4 18" xfId="37577"/>
    <cellStyle name="Normal 2 2 2 3 2 4 19" xfId="37578"/>
    <cellStyle name="Normal 2 2 2 3 2 4 2" xfId="37579"/>
    <cellStyle name="Normal 2 2 2 3 2 4 20" xfId="37580"/>
    <cellStyle name="Normal 2 2 2 3 2 4 21" xfId="37581"/>
    <cellStyle name="Normal 2 2 2 3 2 4 22" xfId="37582"/>
    <cellStyle name="Normal 2 2 2 3 2 4 3" xfId="37583"/>
    <cellStyle name="Normal 2 2 2 3 2 4 4" xfId="37584"/>
    <cellStyle name="Normal 2 2 2 3 2 4 5" xfId="37585"/>
    <cellStyle name="Normal 2 2 2 3 2 4 6" xfId="37586"/>
    <cellStyle name="Normal 2 2 2 3 2 4 7" xfId="37587"/>
    <cellStyle name="Normal 2 2 2 3 2 4 8" xfId="37588"/>
    <cellStyle name="Normal 2 2 2 3 2 4 9" xfId="37589"/>
    <cellStyle name="Normal 2 2 2 3 2 40" xfId="37590"/>
    <cellStyle name="Normal 2 2 2 3 2 5" xfId="37591"/>
    <cellStyle name="Normal 2 2 2 3 2 5 10" xfId="37592"/>
    <cellStyle name="Normal 2 2 2 3 2 5 11" xfId="37593"/>
    <cellStyle name="Normal 2 2 2 3 2 5 12" xfId="37594"/>
    <cellStyle name="Normal 2 2 2 3 2 5 13" xfId="37595"/>
    <cellStyle name="Normal 2 2 2 3 2 5 14" xfId="37596"/>
    <cellStyle name="Normal 2 2 2 3 2 5 15" xfId="37597"/>
    <cellStyle name="Normal 2 2 2 3 2 5 16" xfId="37598"/>
    <cellStyle name="Normal 2 2 2 3 2 5 17" xfId="37599"/>
    <cellStyle name="Normal 2 2 2 3 2 5 18" xfId="37600"/>
    <cellStyle name="Normal 2 2 2 3 2 5 19" xfId="37601"/>
    <cellStyle name="Normal 2 2 2 3 2 5 2" xfId="37602"/>
    <cellStyle name="Normal 2 2 2 3 2 5 20" xfId="37603"/>
    <cellStyle name="Normal 2 2 2 3 2 5 21" xfId="37604"/>
    <cellStyle name="Normal 2 2 2 3 2 5 22" xfId="37605"/>
    <cellStyle name="Normal 2 2 2 3 2 5 3" xfId="37606"/>
    <cellStyle name="Normal 2 2 2 3 2 5 4" xfId="37607"/>
    <cellStyle name="Normal 2 2 2 3 2 5 5" xfId="37608"/>
    <cellStyle name="Normal 2 2 2 3 2 5 6" xfId="37609"/>
    <cellStyle name="Normal 2 2 2 3 2 5 7" xfId="37610"/>
    <cellStyle name="Normal 2 2 2 3 2 5 8" xfId="37611"/>
    <cellStyle name="Normal 2 2 2 3 2 5 9" xfId="37612"/>
    <cellStyle name="Normal 2 2 2 3 2 6" xfId="37613"/>
    <cellStyle name="Normal 2 2 2 3 2 6 10" xfId="37614"/>
    <cellStyle name="Normal 2 2 2 3 2 6 11" xfId="37615"/>
    <cellStyle name="Normal 2 2 2 3 2 6 12" xfId="37616"/>
    <cellStyle name="Normal 2 2 2 3 2 6 13" xfId="37617"/>
    <cellStyle name="Normal 2 2 2 3 2 6 14" xfId="37618"/>
    <cellStyle name="Normal 2 2 2 3 2 6 15" xfId="37619"/>
    <cellStyle name="Normal 2 2 2 3 2 6 16" xfId="37620"/>
    <cellStyle name="Normal 2 2 2 3 2 6 17" xfId="37621"/>
    <cellStyle name="Normal 2 2 2 3 2 6 18" xfId="37622"/>
    <cellStyle name="Normal 2 2 2 3 2 6 19" xfId="37623"/>
    <cellStyle name="Normal 2 2 2 3 2 6 2" xfId="37624"/>
    <cellStyle name="Normal 2 2 2 3 2 6 20" xfId="37625"/>
    <cellStyle name="Normal 2 2 2 3 2 6 21" xfId="37626"/>
    <cellStyle name="Normal 2 2 2 3 2 6 22" xfId="37627"/>
    <cellStyle name="Normal 2 2 2 3 2 6 3" xfId="37628"/>
    <cellStyle name="Normal 2 2 2 3 2 6 4" xfId="37629"/>
    <cellStyle name="Normal 2 2 2 3 2 6 5" xfId="37630"/>
    <cellStyle name="Normal 2 2 2 3 2 6 6" xfId="37631"/>
    <cellStyle name="Normal 2 2 2 3 2 6 7" xfId="37632"/>
    <cellStyle name="Normal 2 2 2 3 2 6 8" xfId="37633"/>
    <cellStyle name="Normal 2 2 2 3 2 6 9" xfId="37634"/>
    <cellStyle name="Normal 2 2 2 3 2 7" xfId="37635"/>
    <cellStyle name="Normal 2 2 2 3 2 7 10" xfId="37636"/>
    <cellStyle name="Normal 2 2 2 3 2 7 11" xfId="37637"/>
    <cellStyle name="Normal 2 2 2 3 2 7 12" xfId="37638"/>
    <cellStyle name="Normal 2 2 2 3 2 7 13" xfId="37639"/>
    <cellStyle name="Normal 2 2 2 3 2 7 14" xfId="37640"/>
    <cellStyle name="Normal 2 2 2 3 2 7 15" xfId="37641"/>
    <cellStyle name="Normal 2 2 2 3 2 7 16" xfId="37642"/>
    <cellStyle name="Normal 2 2 2 3 2 7 17" xfId="37643"/>
    <cellStyle name="Normal 2 2 2 3 2 7 18" xfId="37644"/>
    <cellStyle name="Normal 2 2 2 3 2 7 19" xfId="37645"/>
    <cellStyle name="Normal 2 2 2 3 2 7 2" xfId="37646"/>
    <cellStyle name="Normal 2 2 2 3 2 7 20" xfId="37647"/>
    <cellStyle name="Normal 2 2 2 3 2 7 21" xfId="37648"/>
    <cellStyle name="Normal 2 2 2 3 2 7 22" xfId="37649"/>
    <cellStyle name="Normal 2 2 2 3 2 7 3" xfId="37650"/>
    <cellStyle name="Normal 2 2 2 3 2 7 4" xfId="37651"/>
    <cellStyle name="Normal 2 2 2 3 2 7 5" xfId="37652"/>
    <cellStyle name="Normal 2 2 2 3 2 7 6" xfId="37653"/>
    <cellStyle name="Normal 2 2 2 3 2 7 7" xfId="37654"/>
    <cellStyle name="Normal 2 2 2 3 2 7 8" xfId="37655"/>
    <cellStyle name="Normal 2 2 2 3 2 7 9" xfId="37656"/>
    <cellStyle name="Normal 2 2 2 3 2 8" xfId="37657"/>
    <cellStyle name="Normal 2 2 2 3 2 8 10" xfId="37658"/>
    <cellStyle name="Normal 2 2 2 3 2 8 11" xfId="37659"/>
    <cellStyle name="Normal 2 2 2 3 2 8 12" xfId="37660"/>
    <cellStyle name="Normal 2 2 2 3 2 8 13" xfId="37661"/>
    <cellStyle name="Normal 2 2 2 3 2 8 14" xfId="37662"/>
    <cellStyle name="Normal 2 2 2 3 2 8 15" xfId="37663"/>
    <cellStyle name="Normal 2 2 2 3 2 8 16" xfId="37664"/>
    <cellStyle name="Normal 2 2 2 3 2 8 17" xfId="37665"/>
    <cellStyle name="Normal 2 2 2 3 2 8 18" xfId="37666"/>
    <cellStyle name="Normal 2 2 2 3 2 8 19" xfId="37667"/>
    <cellStyle name="Normal 2 2 2 3 2 8 2" xfId="37668"/>
    <cellStyle name="Normal 2 2 2 3 2 8 20" xfId="37669"/>
    <cellStyle name="Normal 2 2 2 3 2 8 21" xfId="37670"/>
    <cellStyle name="Normal 2 2 2 3 2 8 22" xfId="37671"/>
    <cellStyle name="Normal 2 2 2 3 2 8 3" xfId="37672"/>
    <cellStyle name="Normal 2 2 2 3 2 8 4" xfId="37673"/>
    <cellStyle name="Normal 2 2 2 3 2 8 5" xfId="37674"/>
    <cellStyle name="Normal 2 2 2 3 2 8 6" xfId="37675"/>
    <cellStyle name="Normal 2 2 2 3 2 8 7" xfId="37676"/>
    <cellStyle name="Normal 2 2 2 3 2 8 8" xfId="37677"/>
    <cellStyle name="Normal 2 2 2 3 2 8 9" xfId="37678"/>
    <cellStyle name="Normal 2 2 2 3 2 9" xfId="37679"/>
    <cellStyle name="Normal 2 2 2 3 2 9 10" xfId="37680"/>
    <cellStyle name="Normal 2 2 2 3 2 9 11" xfId="37681"/>
    <cellStyle name="Normal 2 2 2 3 2 9 12" xfId="37682"/>
    <cellStyle name="Normal 2 2 2 3 2 9 13" xfId="37683"/>
    <cellStyle name="Normal 2 2 2 3 2 9 14" xfId="37684"/>
    <cellStyle name="Normal 2 2 2 3 2 9 15" xfId="37685"/>
    <cellStyle name="Normal 2 2 2 3 2 9 16" xfId="37686"/>
    <cellStyle name="Normal 2 2 2 3 2 9 17" xfId="37687"/>
    <cellStyle name="Normal 2 2 2 3 2 9 18" xfId="37688"/>
    <cellStyle name="Normal 2 2 2 3 2 9 19" xfId="37689"/>
    <cellStyle name="Normal 2 2 2 3 2 9 2" xfId="37690"/>
    <cellStyle name="Normal 2 2 2 3 2 9 20" xfId="37691"/>
    <cellStyle name="Normal 2 2 2 3 2 9 21" xfId="37692"/>
    <cellStyle name="Normal 2 2 2 3 2 9 22" xfId="37693"/>
    <cellStyle name="Normal 2 2 2 3 2 9 3" xfId="37694"/>
    <cellStyle name="Normal 2 2 2 3 2 9 4" xfId="37695"/>
    <cellStyle name="Normal 2 2 2 3 2 9 5" xfId="37696"/>
    <cellStyle name="Normal 2 2 2 3 2 9 6" xfId="37697"/>
    <cellStyle name="Normal 2 2 2 3 2 9 7" xfId="37698"/>
    <cellStyle name="Normal 2 2 2 3 2 9 8" xfId="37699"/>
    <cellStyle name="Normal 2 2 2 3 2 9 9" xfId="37700"/>
    <cellStyle name="Normal 2 2 2 3 20" xfId="37701"/>
    <cellStyle name="Normal 2 2 2 3 21" xfId="37702"/>
    <cellStyle name="Normal 2 2 2 3 22" xfId="37703"/>
    <cellStyle name="Normal 2 2 2 3 23" xfId="37704"/>
    <cellStyle name="Normal 2 2 2 3 24" xfId="37705"/>
    <cellStyle name="Normal 2 2 2 3 25" xfId="37706"/>
    <cellStyle name="Normal 2 2 2 3 26" xfId="37707"/>
    <cellStyle name="Normal 2 2 2 3 27" xfId="37708"/>
    <cellStyle name="Normal 2 2 2 3 28" xfId="37709"/>
    <cellStyle name="Normal 2 2 2 3 29" xfId="37710"/>
    <cellStyle name="Normal 2 2 2 3 3" xfId="37711"/>
    <cellStyle name="Normal 2 2 2 3 30" xfId="37712"/>
    <cellStyle name="Normal 2 2 2 3 31" xfId="37713"/>
    <cellStyle name="Normal 2 2 2 3 32" xfId="37714"/>
    <cellStyle name="Normal 2 2 2 3 33" xfId="37715"/>
    <cellStyle name="Normal 2 2 2 3 34" xfId="37716"/>
    <cellStyle name="Normal 2 2 2 3 35" xfId="37717"/>
    <cellStyle name="Normal 2 2 2 3 36" xfId="37718"/>
    <cellStyle name="Normal 2 2 2 3 37" xfId="37719"/>
    <cellStyle name="Normal 2 2 2 3 38" xfId="37720"/>
    <cellStyle name="Normal 2 2 2 3 39" xfId="37721"/>
    <cellStyle name="Normal 2 2 2 3 4" xfId="37722"/>
    <cellStyle name="Normal 2 2 2 3 40" xfId="37723"/>
    <cellStyle name="Normal 2 2 2 3 5" xfId="37724"/>
    <cellStyle name="Normal 2 2 2 3 6" xfId="37725"/>
    <cellStyle name="Normal 2 2 2 3 7" xfId="37726"/>
    <cellStyle name="Normal 2 2 2 3 8" xfId="37727"/>
    <cellStyle name="Normal 2 2 2 3 9" xfId="37728"/>
    <cellStyle name="Normal 2 2 2 30" xfId="37729"/>
    <cellStyle name="Normal 2 2 2 30 10" xfId="37730"/>
    <cellStyle name="Normal 2 2 2 30 11" xfId="37731"/>
    <cellStyle name="Normal 2 2 2 30 12" xfId="37732"/>
    <cellStyle name="Normal 2 2 2 30 13" xfId="37733"/>
    <cellStyle name="Normal 2 2 2 30 14" xfId="37734"/>
    <cellStyle name="Normal 2 2 2 30 15" xfId="37735"/>
    <cellStyle name="Normal 2 2 2 30 16" xfId="37736"/>
    <cellStyle name="Normal 2 2 2 30 17" xfId="37737"/>
    <cellStyle name="Normal 2 2 2 30 18" xfId="37738"/>
    <cellStyle name="Normal 2 2 2 30 19" xfId="37739"/>
    <cellStyle name="Normal 2 2 2 30 2" xfId="37740"/>
    <cellStyle name="Normal 2 2 2 30 20" xfId="37741"/>
    <cellStyle name="Normal 2 2 2 30 21" xfId="37742"/>
    <cellStyle name="Normal 2 2 2 30 22" xfId="37743"/>
    <cellStyle name="Normal 2 2 2 30 3" xfId="37744"/>
    <cellStyle name="Normal 2 2 2 30 4" xfId="37745"/>
    <cellStyle name="Normal 2 2 2 30 5" xfId="37746"/>
    <cellStyle name="Normal 2 2 2 30 6" xfId="37747"/>
    <cellStyle name="Normal 2 2 2 30 7" xfId="37748"/>
    <cellStyle name="Normal 2 2 2 30 8" xfId="37749"/>
    <cellStyle name="Normal 2 2 2 30 9" xfId="37750"/>
    <cellStyle name="Normal 2 2 2 31" xfId="37751"/>
    <cellStyle name="Normal 2 2 2 31 10" xfId="37752"/>
    <cellStyle name="Normal 2 2 2 31 11" xfId="37753"/>
    <cellStyle name="Normal 2 2 2 31 12" xfId="37754"/>
    <cellStyle name="Normal 2 2 2 31 13" xfId="37755"/>
    <cellStyle name="Normal 2 2 2 31 14" xfId="37756"/>
    <cellStyle name="Normal 2 2 2 31 15" xfId="37757"/>
    <cellStyle name="Normal 2 2 2 31 16" xfId="37758"/>
    <cellStyle name="Normal 2 2 2 31 17" xfId="37759"/>
    <cellStyle name="Normal 2 2 2 31 18" xfId="37760"/>
    <cellStyle name="Normal 2 2 2 31 19" xfId="37761"/>
    <cellStyle name="Normal 2 2 2 31 2" xfId="37762"/>
    <cellStyle name="Normal 2 2 2 31 20" xfId="37763"/>
    <cellStyle name="Normal 2 2 2 31 21" xfId="37764"/>
    <cellStyle name="Normal 2 2 2 31 22" xfId="37765"/>
    <cellStyle name="Normal 2 2 2 31 3" xfId="37766"/>
    <cellStyle name="Normal 2 2 2 31 4" xfId="37767"/>
    <cellStyle name="Normal 2 2 2 31 5" xfId="37768"/>
    <cellStyle name="Normal 2 2 2 31 6" xfId="37769"/>
    <cellStyle name="Normal 2 2 2 31 7" xfId="37770"/>
    <cellStyle name="Normal 2 2 2 31 8" xfId="37771"/>
    <cellStyle name="Normal 2 2 2 31 9" xfId="37772"/>
    <cellStyle name="Normal 2 2 2 32" xfId="37773"/>
    <cellStyle name="Normal 2 2 2 32 10" xfId="37774"/>
    <cellStyle name="Normal 2 2 2 32 11" xfId="37775"/>
    <cellStyle name="Normal 2 2 2 32 12" xfId="37776"/>
    <cellStyle name="Normal 2 2 2 32 13" xfId="37777"/>
    <cellStyle name="Normal 2 2 2 32 14" xfId="37778"/>
    <cellStyle name="Normal 2 2 2 32 15" xfId="37779"/>
    <cellStyle name="Normal 2 2 2 32 16" xfId="37780"/>
    <cellStyle name="Normal 2 2 2 32 17" xfId="37781"/>
    <cellStyle name="Normal 2 2 2 32 18" xfId="37782"/>
    <cellStyle name="Normal 2 2 2 32 19" xfId="37783"/>
    <cellStyle name="Normal 2 2 2 32 2" xfId="37784"/>
    <cellStyle name="Normal 2 2 2 32 20" xfId="37785"/>
    <cellStyle name="Normal 2 2 2 32 21" xfId="37786"/>
    <cellStyle name="Normal 2 2 2 32 22" xfId="37787"/>
    <cellStyle name="Normal 2 2 2 32 3" xfId="37788"/>
    <cellStyle name="Normal 2 2 2 32 4" xfId="37789"/>
    <cellStyle name="Normal 2 2 2 32 5" xfId="37790"/>
    <cellStyle name="Normal 2 2 2 32 6" xfId="37791"/>
    <cellStyle name="Normal 2 2 2 32 7" xfId="37792"/>
    <cellStyle name="Normal 2 2 2 32 8" xfId="37793"/>
    <cellStyle name="Normal 2 2 2 32 9" xfId="37794"/>
    <cellStyle name="Normal 2 2 2 33" xfId="37795"/>
    <cellStyle name="Normal 2 2 2 33 10" xfId="37796"/>
    <cellStyle name="Normal 2 2 2 33 11" xfId="37797"/>
    <cellStyle name="Normal 2 2 2 33 12" xfId="37798"/>
    <cellStyle name="Normal 2 2 2 33 13" xfId="37799"/>
    <cellStyle name="Normal 2 2 2 33 14" xfId="37800"/>
    <cellStyle name="Normal 2 2 2 33 15" xfId="37801"/>
    <cellStyle name="Normal 2 2 2 33 16" xfId="37802"/>
    <cellStyle name="Normal 2 2 2 33 17" xfId="37803"/>
    <cellStyle name="Normal 2 2 2 33 18" xfId="37804"/>
    <cellStyle name="Normal 2 2 2 33 19" xfId="37805"/>
    <cellStyle name="Normal 2 2 2 33 2" xfId="37806"/>
    <cellStyle name="Normal 2 2 2 33 20" xfId="37807"/>
    <cellStyle name="Normal 2 2 2 33 21" xfId="37808"/>
    <cellStyle name="Normal 2 2 2 33 22" xfId="37809"/>
    <cellStyle name="Normal 2 2 2 33 3" xfId="37810"/>
    <cellStyle name="Normal 2 2 2 33 4" xfId="37811"/>
    <cellStyle name="Normal 2 2 2 33 5" xfId="37812"/>
    <cellStyle name="Normal 2 2 2 33 6" xfId="37813"/>
    <cellStyle name="Normal 2 2 2 33 7" xfId="37814"/>
    <cellStyle name="Normal 2 2 2 33 8" xfId="37815"/>
    <cellStyle name="Normal 2 2 2 33 9" xfId="37816"/>
    <cellStyle name="Normal 2 2 2 34" xfId="37817"/>
    <cellStyle name="Normal 2 2 2 34 10" xfId="37818"/>
    <cellStyle name="Normal 2 2 2 34 11" xfId="37819"/>
    <cellStyle name="Normal 2 2 2 34 12" xfId="37820"/>
    <cellStyle name="Normal 2 2 2 34 13" xfId="37821"/>
    <cellStyle name="Normal 2 2 2 34 14" xfId="37822"/>
    <cellStyle name="Normal 2 2 2 34 15" xfId="37823"/>
    <cellStyle name="Normal 2 2 2 34 16" xfId="37824"/>
    <cellStyle name="Normal 2 2 2 34 17" xfId="37825"/>
    <cellStyle name="Normal 2 2 2 34 18" xfId="37826"/>
    <cellStyle name="Normal 2 2 2 34 19" xfId="37827"/>
    <cellStyle name="Normal 2 2 2 34 2" xfId="37828"/>
    <cellStyle name="Normal 2 2 2 34 20" xfId="37829"/>
    <cellStyle name="Normal 2 2 2 34 21" xfId="37830"/>
    <cellStyle name="Normal 2 2 2 34 22" xfId="37831"/>
    <cellStyle name="Normal 2 2 2 34 3" xfId="37832"/>
    <cellStyle name="Normal 2 2 2 34 4" xfId="37833"/>
    <cellStyle name="Normal 2 2 2 34 5" xfId="37834"/>
    <cellStyle name="Normal 2 2 2 34 6" xfId="37835"/>
    <cellStyle name="Normal 2 2 2 34 7" xfId="37836"/>
    <cellStyle name="Normal 2 2 2 34 8" xfId="37837"/>
    <cellStyle name="Normal 2 2 2 34 9" xfId="37838"/>
    <cellStyle name="Normal 2 2 2 35" xfId="37839"/>
    <cellStyle name="Normal 2 2 2 35 10" xfId="37840"/>
    <cellStyle name="Normal 2 2 2 35 11" xfId="37841"/>
    <cellStyle name="Normal 2 2 2 35 12" xfId="37842"/>
    <cellStyle name="Normal 2 2 2 35 13" xfId="37843"/>
    <cellStyle name="Normal 2 2 2 35 14" xfId="37844"/>
    <cellStyle name="Normal 2 2 2 35 15" xfId="37845"/>
    <cellStyle name="Normal 2 2 2 35 16" xfId="37846"/>
    <cellStyle name="Normal 2 2 2 35 17" xfId="37847"/>
    <cellStyle name="Normal 2 2 2 35 18" xfId="37848"/>
    <cellStyle name="Normal 2 2 2 35 19" xfId="37849"/>
    <cellStyle name="Normal 2 2 2 35 2" xfId="37850"/>
    <cellStyle name="Normal 2 2 2 35 20" xfId="37851"/>
    <cellStyle name="Normal 2 2 2 35 21" xfId="37852"/>
    <cellStyle name="Normal 2 2 2 35 22" xfId="37853"/>
    <cellStyle name="Normal 2 2 2 35 3" xfId="37854"/>
    <cellStyle name="Normal 2 2 2 35 4" xfId="37855"/>
    <cellStyle name="Normal 2 2 2 35 5" xfId="37856"/>
    <cellStyle name="Normal 2 2 2 35 6" xfId="37857"/>
    <cellStyle name="Normal 2 2 2 35 7" xfId="37858"/>
    <cellStyle name="Normal 2 2 2 35 8" xfId="37859"/>
    <cellStyle name="Normal 2 2 2 35 9" xfId="37860"/>
    <cellStyle name="Normal 2 2 2 36" xfId="37861"/>
    <cellStyle name="Normal 2 2 2 36 10" xfId="37862"/>
    <cellStyle name="Normal 2 2 2 36 11" xfId="37863"/>
    <cellStyle name="Normal 2 2 2 36 12" xfId="37864"/>
    <cellStyle name="Normal 2 2 2 36 13" xfId="37865"/>
    <cellStyle name="Normal 2 2 2 36 14" xfId="37866"/>
    <cellStyle name="Normal 2 2 2 36 15" xfId="37867"/>
    <cellStyle name="Normal 2 2 2 36 16" xfId="37868"/>
    <cellStyle name="Normal 2 2 2 36 17" xfId="37869"/>
    <cellStyle name="Normal 2 2 2 36 18" xfId="37870"/>
    <cellStyle name="Normal 2 2 2 36 19" xfId="37871"/>
    <cellStyle name="Normal 2 2 2 36 2" xfId="37872"/>
    <cellStyle name="Normal 2 2 2 36 20" xfId="37873"/>
    <cellStyle name="Normal 2 2 2 36 21" xfId="37874"/>
    <cellStyle name="Normal 2 2 2 36 22" xfId="37875"/>
    <cellStyle name="Normal 2 2 2 36 3" xfId="37876"/>
    <cellStyle name="Normal 2 2 2 36 4" xfId="37877"/>
    <cellStyle name="Normal 2 2 2 36 5" xfId="37878"/>
    <cellStyle name="Normal 2 2 2 36 6" xfId="37879"/>
    <cellStyle name="Normal 2 2 2 36 7" xfId="37880"/>
    <cellStyle name="Normal 2 2 2 36 8" xfId="37881"/>
    <cellStyle name="Normal 2 2 2 36 9" xfId="37882"/>
    <cellStyle name="Normal 2 2 2 37" xfId="37883"/>
    <cellStyle name="Normal 2 2 2 37 10" xfId="37884"/>
    <cellStyle name="Normal 2 2 2 37 11" xfId="37885"/>
    <cellStyle name="Normal 2 2 2 37 12" xfId="37886"/>
    <cellStyle name="Normal 2 2 2 37 13" xfId="37887"/>
    <cellStyle name="Normal 2 2 2 37 14" xfId="37888"/>
    <cellStyle name="Normal 2 2 2 37 15" xfId="37889"/>
    <cellStyle name="Normal 2 2 2 37 16" xfId="37890"/>
    <cellStyle name="Normal 2 2 2 37 17" xfId="37891"/>
    <cellStyle name="Normal 2 2 2 37 18" xfId="37892"/>
    <cellStyle name="Normal 2 2 2 37 19" xfId="37893"/>
    <cellStyle name="Normal 2 2 2 37 2" xfId="37894"/>
    <cellStyle name="Normal 2 2 2 37 20" xfId="37895"/>
    <cellStyle name="Normal 2 2 2 37 21" xfId="37896"/>
    <cellStyle name="Normal 2 2 2 37 22" xfId="37897"/>
    <cellStyle name="Normal 2 2 2 37 3" xfId="37898"/>
    <cellStyle name="Normal 2 2 2 37 4" xfId="37899"/>
    <cellStyle name="Normal 2 2 2 37 5" xfId="37900"/>
    <cellStyle name="Normal 2 2 2 37 6" xfId="37901"/>
    <cellStyle name="Normal 2 2 2 37 7" xfId="37902"/>
    <cellStyle name="Normal 2 2 2 37 8" xfId="37903"/>
    <cellStyle name="Normal 2 2 2 37 9" xfId="37904"/>
    <cellStyle name="Normal 2 2 2 38" xfId="37905"/>
    <cellStyle name="Normal 2 2 2 38 10" xfId="37906"/>
    <cellStyle name="Normal 2 2 2 38 11" xfId="37907"/>
    <cellStyle name="Normal 2 2 2 38 12" xfId="37908"/>
    <cellStyle name="Normal 2 2 2 38 13" xfId="37909"/>
    <cellStyle name="Normal 2 2 2 38 14" xfId="37910"/>
    <cellStyle name="Normal 2 2 2 38 15" xfId="37911"/>
    <cellStyle name="Normal 2 2 2 38 16" xfId="37912"/>
    <cellStyle name="Normal 2 2 2 38 17" xfId="37913"/>
    <cellStyle name="Normal 2 2 2 38 18" xfId="37914"/>
    <cellStyle name="Normal 2 2 2 38 19" xfId="37915"/>
    <cellStyle name="Normal 2 2 2 38 2" xfId="37916"/>
    <cellStyle name="Normal 2 2 2 38 20" xfId="37917"/>
    <cellStyle name="Normal 2 2 2 38 21" xfId="37918"/>
    <cellStyle name="Normal 2 2 2 38 22" xfId="37919"/>
    <cellStyle name="Normal 2 2 2 38 3" xfId="37920"/>
    <cellStyle name="Normal 2 2 2 38 4" xfId="37921"/>
    <cellStyle name="Normal 2 2 2 38 5" xfId="37922"/>
    <cellStyle name="Normal 2 2 2 38 6" xfId="37923"/>
    <cellStyle name="Normal 2 2 2 38 7" xfId="37924"/>
    <cellStyle name="Normal 2 2 2 38 8" xfId="37925"/>
    <cellStyle name="Normal 2 2 2 38 9" xfId="37926"/>
    <cellStyle name="Normal 2 2 2 39" xfId="37927"/>
    <cellStyle name="Normal 2 2 2 39 10" xfId="37928"/>
    <cellStyle name="Normal 2 2 2 39 11" xfId="37929"/>
    <cellStyle name="Normal 2 2 2 39 12" xfId="37930"/>
    <cellStyle name="Normal 2 2 2 39 13" xfId="37931"/>
    <cellStyle name="Normal 2 2 2 39 14" xfId="37932"/>
    <cellStyle name="Normal 2 2 2 39 15" xfId="37933"/>
    <cellStyle name="Normal 2 2 2 39 16" xfId="37934"/>
    <cellStyle name="Normal 2 2 2 39 17" xfId="37935"/>
    <cellStyle name="Normal 2 2 2 39 18" xfId="37936"/>
    <cellStyle name="Normal 2 2 2 39 19" xfId="37937"/>
    <cellStyle name="Normal 2 2 2 39 2" xfId="37938"/>
    <cellStyle name="Normal 2 2 2 39 20" xfId="37939"/>
    <cellStyle name="Normal 2 2 2 39 21" xfId="37940"/>
    <cellStyle name="Normal 2 2 2 39 22" xfId="37941"/>
    <cellStyle name="Normal 2 2 2 39 3" xfId="37942"/>
    <cellStyle name="Normal 2 2 2 39 4" xfId="37943"/>
    <cellStyle name="Normal 2 2 2 39 5" xfId="37944"/>
    <cellStyle name="Normal 2 2 2 39 6" xfId="37945"/>
    <cellStyle name="Normal 2 2 2 39 7" xfId="37946"/>
    <cellStyle name="Normal 2 2 2 39 8" xfId="37947"/>
    <cellStyle name="Normal 2 2 2 39 9" xfId="37948"/>
    <cellStyle name="Normal 2 2 2 4" xfId="37949"/>
    <cellStyle name="Normal 2 2 2 4 10" xfId="37950"/>
    <cellStyle name="Normal 2 2 2 4 11" xfId="37951"/>
    <cellStyle name="Normal 2 2 2 4 12" xfId="37952"/>
    <cellStyle name="Normal 2 2 2 4 13" xfId="37953"/>
    <cellStyle name="Normal 2 2 2 4 14" xfId="37954"/>
    <cellStyle name="Normal 2 2 2 4 15" xfId="37955"/>
    <cellStyle name="Normal 2 2 2 4 16" xfId="37956"/>
    <cellStyle name="Normal 2 2 2 4 17" xfId="37957"/>
    <cellStyle name="Normal 2 2 2 4 18" xfId="37958"/>
    <cellStyle name="Normal 2 2 2 4 19" xfId="37959"/>
    <cellStyle name="Normal 2 2 2 4 2" xfId="37960"/>
    <cellStyle name="Normal 2 2 2 4 20" xfId="37961"/>
    <cellStyle name="Normal 2 2 2 4 21" xfId="37962"/>
    <cellStyle name="Normal 2 2 2 4 22" xfId="37963"/>
    <cellStyle name="Normal 2 2 2 4 3" xfId="37964"/>
    <cellStyle name="Normal 2 2 2 4 4" xfId="37965"/>
    <cellStyle name="Normal 2 2 2 4 5" xfId="37966"/>
    <cellStyle name="Normal 2 2 2 4 6" xfId="37967"/>
    <cellStyle name="Normal 2 2 2 4 7" xfId="37968"/>
    <cellStyle name="Normal 2 2 2 4 8" xfId="37969"/>
    <cellStyle name="Normal 2 2 2 4 9" xfId="37970"/>
    <cellStyle name="Normal 2 2 2 40" xfId="37971"/>
    <cellStyle name="Normal 2 2 2 40 10" xfId="37972"/>
    <cellStyle name="Normal 2 2 2 40 11" xfId="37973"/>
    <cellStyle name="Normal 2 2 2 40 12" xfId="37974"/>
    <cellStyle name="Normal 2 2 2 40 13" xfId="37975"/>
    <cellStyle name="Normal 2 2 2 40 14" xfId="37976"/>
    <cellStyle name="Normal 2 2 2 40 15" xfId="37977"/>
    <cellStyle name="Normal 2 2 2 40 16" xfId="37978"/>
    <cellStyle name="Normal 2 2 2 40 17" xfId="37979"/>
    <cellStyle name="Normal 2 2 2 40 18" xfId="37980"/>
    <cellStyle name="Normal 2 2 2 40 19" xfId="37981"/>
    <cellStyle name="Normal 2 2 2 40 2" xfId="37982"/>
    <cellStyle name="Normal 2 2 2 40 20" xfId="37983"/>
    <cellStyle name="Normal 2 2 2 40 21" xfId="37984"/>
    <cellStyle name="Normal 2 2 2 40 22" xfId="37985"/>
    <cellStyle name="Normal 2 2 2 40 3" xfId="37986"/>
    <cellStyle name="Normal 2 2 2 40 4" xfId="37987"/>
    <cellStyle name="Normal 2 2 2 40 5" xfId="37988"/>
    <cellStyle name="Normal 2 2 2 40 6" xfId="37989"/>
    <cellStyle name="Normal 2 2 2 40 7" xfId="37990"/>
    <cellStyle name="Normal 2 2 2 40 8" xfId="37991"/>
    <cellStyle name="Normal 2 2 2 40 9" xfId="37992"/>
    <cellStyle name="Normal 2 2 2 41" xfId="37993"/>
    <cellStyle name="Normal 2 2 2 41 2" xfId="37994"/>
    <cellStyle name="Normal 2 2 2 41 2 10" xfId="37995"/>
    <cellStyle name="Normal 2 2 2 41 2 11" xfId="37996"/>
    <cellStyle name="Normal 2 2 2 41 2 12" xfId="37997"/>
    <cellStyle name="Normal 2 2 2 41 2 13" xfId="37998"/>
    <cellStyle name="Normal 2 2 2 41 2 14" xfId="37999"/>
    <cellStyle name="Normal 2 2 2 41 2 15" xfId="38000"/>
    <cellStyle name="Normal 2 2 2 41 2 16" xfId="38001"/>
    <cellStyle name="Normal 2 2 2 41 2 17" xfId="38002"/>
    <cellStyle name="Normal 2 2 2 41 2 18" xfId="38003"/>
    <cellStyle name="Normal 2 2 2 41 2 19" xfId="38004"/>
    <cellStyle name="Normal 2 2 2 41 2 2" xfId="38005"/>
    <cellStyle name="Normal 2 2 2 41 2 20" xfId="38006"/>
    <cellStyle name="Normal 2 2 2 41 2 21" xfId="38007"/>
    <cellStyle name="Normal 2 2 2 41 2 22" xfId="38008"/>
    <cellStyle name="Normal 2 2 2 41 2 3" xfId="38009"/>
    <cellStyle name="Normal 2 2 2 41 2 4" xfId="38010"/>
    <cellStyle name="Normal 2 2 2 41 2 5" xfId="38011"/>
    <cellStyle name="Normal 2 2 2 41 2 6" xfId="38012"/>
    <cellStyle name="Normal 2 2 2 41 2 7" xfId="38013"/>
    <cellStyle name="Normal 2 2 2 41 2 8" xfId="38014"/>
    <cellStyle name="Normal 2 2 2 41 2 9" xfId="38015"/>
    <cellStyle name="Normal 2 2 2 42" xfId="38016"/>
    <cellStyle name="Normal 2 2 2 42 10" xfId="38017"/>
    <cellStyle name="Normal 2 2 2 42 11" xfId="38018"/>
    <cellStyle name="Normal 2 2 2 42 12" xfId="38019"/>
    <cellStyle name="Normal 2 2 2 42 13" xfId="38020"/>
    <cellStyle name="Normal 2 2 2 42 14" xfId="38021"/>
    <cellStyle name="Normal 2 2 2 42 15" xfId="38022"/>
    <cellStyle name="Normal 2 2 2 42 16" xfId="38023"/>
    <cellStyle name="Normal 2 2 2 42 17" xfId="38024"/>
    <cellStyle name="Normal 2 2 2 42 18" xfId="38025"/>
    <cellStyle name="Normal 2 2 2 42 19" xfId="38026"/>
    <cellStyle name="Normal 2 2 2 42 2" xfId="38027"/>
    <cellStyle name="Normal 2 2 2 42 20" xfId="38028"/>
    <cellStyle name="Normal 2 2 2 42 21" xfId="38029"/>
    <cellStyle name="Normal 2 2 2 42 22" xfId="38030"/>
    <cellStyle name="Normal 2 2 2 42 3" xfId="38031"/>
    <cellStyle name="Normal 2 2 2 42 4" xfId="38032"/>
    <cellStyle name="Normal 2 2 2 42 5" xfId="38033"/>
    <cellStyle name="Normal 2 2 2 42 6" xfId="38034"/>
    <cellStyle name="Normal 2 2 2 42 7" xfId="38035"/>
    <cellStyle name="Normal 2 2 2 42 8" xfId="38036"/>
    <cellStyle name="Normal 2 2 2 42 9" xfId="38037"/>
    <cellStyle name="Normal 2 2 2 43" xfId="38038"/>
    <cellStyle name="Normal 2 2 2 43 10" xfId="38039"/>
    <cellStyle name="Normal 2 2 2 43 11" xfId="38040"/>
    <cellStyle name="Normal 2 2 2 43 12" xfId="38041"/>
    <cellStyle name="Normal 2 2 2 43 13" xfId="38042"/>
    <cellStyle name="Normal 2 2 2 43 14" xfId="38043"/>
    <cellStyle name="Normal 2 2 2 43 15" xfId="38044"/>
    <cellStyle name="Normal 2 2 2 43 16" xfId="38045"/>
    <cellStyle name="Normal 2 2 2 43 17" xfId="38046"/>
    <cellStyle name="Normal 2 2 2 43 18" xfId="38047"/>
    <cellStyle name="Normal 2 2 2 43 19" xfId="38048"/>
    <cellStyle name="Normal 2 2 2 43 2" xfId="38049"/>
    <cellStyle name="Normal 2 2 2 43 20" xfId="38050"/>
    <cellStyle name="Normal 2 2 2 43 21" xfId="38051"/>
    <cellStyle name="Normal 2 2 2 43 22" xfId="38052"/>
    <cellStyle name="Normal 2 2 2 43 3" xfId="38053"/>
    <cellStyle name="Normal 2 2 2 43 4" xfId="38054"/>
    <cellStyle name="Normal 2 2 2 43 5" xfId="38055"/>
    <cellStyle name="Normal 2 2 2 43 6" xfId="38056"/>
    <cellStyle name="Normal 2 2 2 43 7" xfId="38057"/>
    <cellStyle name="Normal 2 2 2 43 8" xfId="38058"/>
    <cellStyle name="Normal 2 2 2 43 9" xfId="38059"/>
    <cellStyle name="Normal 2 2 2 44" xfId="38060"/>
    <cellStyle name="Normal 2 2 2 44 10" xfId="38061"/>
    <cellStyle name="Normal 2 2 2 44 11" xfId="38062"/>
    <cellStyle name="Normal 2 2 2 44 12" xfId="38063"/>
    <cellStyle name="Normal 2 2 2 44 13" xfId="38064"/>
    <cellStyle name="Normal 2 2 2 44 14" xfId="38065"/>
    <cellStyle name="Normal 2 2 2 44 15" xfId="38066"/>
    <cellStyle name="Normal 2 2 2 44 16" xfId="38067"/>
    <cellStyle name="Normal 2 2 2 44 17" xfId="38068"/>
    <cellStyle name="Normal 2 2 2 44 18" xfId="38069"/>
    <cellStyle name="Normal 2 2 2 44 19" xfId="38070"/>
    <cellStyle name="Normal 2 2 2 44 2" xfId="38071"/>
    <cellStyle name="Normal 2 2 2 44 20" xfId="38072"/>
    <cellStyle name="Normal 2 2 2 44 21" xfId="38073"/>
    <cellStyle name="Normal 2 2 2 44 22" xfId="38074"/>
    <cellStyle name="Normal 2 2 2 44 3" xfId="38075"/>
    <cellStyle name="Normal 2 2 2 44 4" xfId="38076"/>
    <cellStyle name="Normal 2 2 2 44 5" xfId="38077"/>
    <cellStyle name="Normal 2 2 2 44 6" xfId="38078"/>
    <cellStyle name="Normal 2 2 2 44 7" xfId="38079"/>
    <cellStyle name="Normal 2 2 2 44 8" xfId="38080"/>
    <cellStyle name="Normal 2 2 2 44 9" xfId="38081"/>
    <cellStyle name="Normal 2 2 2 45" xfId="38082"/>
    <cellStyle name="Normal 2 2 2 45 10" xfId="38083"/>
    <cellStyle name="Normal 2 2 2 45 11" xfId="38084"/>
    <cellStyle name="Normal 2 2 2 45 12" xfId="38085"/>
    <cellStyle name="Normal 2 2 2 45 13" xfId="38086"/>
    <cellStyle name="Normal 2 2 2 45 14" xfId="38087"/>
    <cellStyle name="Normal 2 2 2 45 15" xfId="38088"/>
    <cellStyle name="Normal 2 2 2 45 16" xfId="38089"/>
    <cellStyle name="Normal 2 2 2 45 17" xfId="38090"/>
    <cellStyle name="Normal 2 2 2 45 18" xfId="38091"/>
    <cellStyle name="Normal 2 2 2 45 19" xfId="38092"/>
    <cellStyle name="Normal 2 2 2 45 2" xfId="38093"/>
    <cellStyle name="Normal 2 2 2 45 20" xfId="38094"/>
    <cellStyle name="Normal 2 2 2 45 21" xfId="38095"/>
    <cellStyle name="Normal 2 2 2 45 22" xfId="38096"/>
    <cellStyle name="Normal 2 2 2 45 3" xfId="38097"/>
    <cellStyle name="Normal 2 2 2 45 4" xfId="38098"/>
    <cellStyle name="Normal 2 2 2 45 5" xfId="38099"/>
    <cellStyle name="Normal 2 2 2 45 6" xfId="38100"/>
    <cellStyle name="Normal 2 2 2 45 7" xfId="38101"/>
    <cellStyle name="Normal 2 2 2 45 8" xfId="38102"/>
    <cellStyle name="Normal 2 2 2 45 9" xfId="38103"/>
    <cellStyle name="Normal 2 2 2 46" xfId="38104"/>
    <cellStyle name="Normal 2 2 2 46 10" xfId="38105"/>
    <cellStyle name="Normal 2 2 2 46 11" xfId="38106"/>
    <cellStyle name="Normal 2 2 2 46 12" xfId="38107"/>
    <cellStyle name="Normal 2 2 2 46 13" xfId="38108"/>
    <cellStyle name="Normal 2 2 2 46 14" xfId="38109"/>
    <cellStyle name="Normal 2 2 2 46 15" xfId="38110"/>
    <cellStyle name="Normal 2 2 2 46 16" xfId="38111"/>
    <cellStyle name="Normal 2 2 2 46 17" xfId="38112"/>
    <cellStyle name="Normal 2 2 2 46 18" xfId="38113"/>
    <cellStyle name="Normal 2 2 2 46 19" xfId="38114"/>
    <cellStyle name="Normal 2 2 2 46 2" xfId="38115"/>
    <cellStyle name="Normal 2 2 2 46 20" xfId="38116"/>
    <cellStyle name="Normal 2 2 2 46 21" xfId="38117"/>
    <cellStyle name="Normal 2 2 2 46 22" xfId="38118"/>
    <cellStyle name="Normal 2 2 2 46 3" xfId="38119"/>
    <cellStyle name="Normal 2 2 2 46 4" xfId="38120"/>
    <cellStyle name="Normal 2 2 2 46 5" xfId="38121"/>
    <cellStyle name="Normal 2 2 2 46 6" xfId="38122"/>
    <cellStyle name="Normal 2 2 2 46 7" xfId="38123"/>
    <cellStyle name="Normal 2 2 2 46 8" xfId="38124"/>
    <cellStyle name="Normal 2 2 2 46 9" xfId="38125"/>
    <cellStyle name="Normal 2 2 2 47" xfId="38126"/>
    <cellStyle name="Normal 2 2 2 47 10" xfId="38127"/>
    <cellStyle name="Normal 2 2 2 47 11" xfId="38128"/>
    <cellStyle name="Normal 2 2 2 47 12" xfId="38129"/>
    <cellStyle name="Normal 2 2 2 47 13" xfId="38130"/>
    <cellStyle name="Normal 2 2 2 47 14" xfId="38131"/>
    <cellStyle name="Normal 2 2 2 47 15" xfId="38132"/>
    <cellStyle name="Normal 2 2 2 47 16" xfId="38133"/>
    <cellStyle name="Normal 2 2 2 47 17" xfId="38134"/>
    <cellStyle name="Normal 2 2 2 47 18" xfId="38135"/>
    <cellStyle name="Normal 2 2 2 47 19" xfId="38136"/>
    <cellStyle name="Normal 2 2 2 47 2" xfId="38137"/>
    <cellStyle name="Normal 2 2 2 47 20" xfId="38138"/>
    <cellStyle name="Normal 2 2 2 47 21" xfId="38139"/>
    <cellStyle name="Normal 2 2 2 47 22" xfId="38140"/>
    <cellStyle name="Normal 2 2 2 47 3" xfId="38141"/>
    <cellStyle name="Normal 2 2 2 47 4" xfId="38142"/>
    <cellStyle name="Normal 2 2 2 47 5" xfId="38143"/>
    <cellStyle name="Normal 2 2 2 47 6" xfId="38144"/>
    <cellStyle name="Normal 2 2 2 47 7" xfId="38145"/>
    <cellStyle name="Normal 2 2 2 47 8" xfId="38146"/>
    <cellStyle name="Normal 2 2 2 47 9" xfId="38147"/>
    <cellStyle name="Normal 2 2 2 48" xfId="38148"/>
    <cellStyle name="Normal 2 2 2 48 10" xfId="38149"/>
    <cellStyle name="Normal 2 2 2 48 11" xfId="38150"/>
    <cellStyle name="Normal 2 2 2 48 12" xfId="38151"/>
    <cellStyle name="Normal 2 2 2 48 13" xfId="38152"/>
    <cellStyle name="Normal 2 2 2 48 14" xfId="38153"/>
    <cellStyle name="Normal 2 2 2 48 15" xfId="38154"/>
    <cellStyle name="Normal 2 2 2 48 16" xfId="38155"/>
    <cellStyle name="Normal 2 2 2 48 17" xfId="38156"/>
    <cellStyle name="Normal 2 2 2 48 18" xfId="38157"/>
    <cellStyle name="Normal 2 2 2 48 19" xfId="38158"/>
    <cellStyle name="Normal 2 2 2 48 2" xfId="38159"/>
    <cellStyle name="Normal 2 2 2 48 20" xfId="38160"/>
    <cellStyle name="Normal 2 2 2 48 21" xfId="38161"/>
    <cellStyle name="Normal 2 2 2 48 22" xfId="38162"/>
    <cellStyle name="Normal 2 2 2 48 3" xfId="38163"/>
    <cellStyle name="Normal 2 2 2 48 4" xfId="38164"/>
    <cellStyle name="Normal 2 2 2 48 5" xfId="38165"/>
    <cellStyle name="Normal 2 2 2 48 6" xfId="38166"/>
    <cellStyle name="Normal 2 2 2 48 7" xfId="38167"/>
    <cellStyle name="Normal 2 2 2 48 8" xfId="38168"/>
    <cellStyle name="Normal 2 2 2 48 9" xfId="38169"/>
    <cellStyle name="Normal 2 2 2 49" xfId="38170"/>
    <cellStyle name="Normal 2 2 2 49 10" xfId="38171"/>
    <cellStyle name="Normal 2 2 2 49 11" xfId="38172"/>
    <cellStyle name="Normal 2 2 2 49 12" xfId="38173"/>
    <cellStyle name="Normal 2 2 2 49 13" xfId="38174"/>
    <cellStyle name="Normal 2 2 2 49 14" xfId="38175"/>
    <cellStyle name="Normal 2 2 2 49 15" xfId="38176"/>
    <cellStyle name="Normal 2 2 2 49 16" xfId="38177"/>
    <cellStyle name="Normal 2 2 2 49 17" xfId="38178"/>
    <cellStyle name="Normal 2 2 2 49 18" xfId="38179"/>
    <cellStyle name="Normal 2 2 2 49 19" xfId="38180"/>
    <cellStyle name="Normal 2 2 2 49 2" xfId="38181"/>
    <cellStyle name="Normal 2 2 2 49 20" xfId="38182"/>
    <cellStyle name="Normal 2 2 2 49 21" xfId="38183"/>
    <cellStyle name="Normal 2 2 2 49 22" xfId="38184"/>
    <cellStyle name="Normal 2 2 2 49 3" xfId="38185"/>
    <cellStyle name="Normal 2 2 2 49 4" xfId="38186"/>
    <cellStyle name="Normal 2 2 2 49 5" xfId="38187"/>
    <cellStyle name="Normal 2 2 2 49 6" xfId="38188"/>
    <cellStyle name="Normal 2 2 2 49 7" xfId="38189"/>
    <cellStyle name="Normal 2 2 2 49 8" xfId="38190"/>
    <cellStyle name="Normal 2 2 2 49 9" xfId="38191"/>
    <cellStyle name="Normal 2 2 2 5" xfId="38192"/>
    <cellStyle name="Normal 2 2 2 5 10" xfId="38193"/>
    <cellStyle name="Normal 2 2 2 5 11" xfId="38194"/>
    <cellStyle name="Normal 2 2 2 5 12" xfId="38195"/>
    <cellStyle name="Normal 2 2 2 5 13" xfId="38196"/>
    <cellStyle name="Normal 2 2 2 5 14" xfId="38197"/>
    <cellStyle name="Normal 2 2 2 5 15" xfId="38198"/>
    <cellStyle name="Normal 2 2 2 5 16" xfId="38199"/>
    <cellStyle name="Normal 2 2 2 5 17" xfId="38200"/>
    <cellStyle name="Normal 2 2 2 5 18" xfId="38201"/>
    <cellStyle name="Normal 2 2 2 5 19" xfId="38202"/>
    <cellStyle name="Normal 2 2 2 5 2" xfId="38203"/>
    <cellStyle name="Normal 2 2 2 5 20" xfId="38204"/>
    <cellStyle name="Normal 2 2 2 5 21" xfId="38205"/>
    <cellStyle name="Normal 2 2 2 5 22" xfId="38206"/>
    <cellStyle name="Normal 2 2 2 5 3" xfId="38207"/>
    <cellStyle name="Normal 2 2 2 5 4" xfId="38208"/>
    <cellStyle name="Normal 2 2 2 5 5" xfId="38209"/>
    <cellStyle name="Normal 2 2 2 5 6" xfId="38210"/>
    <cellStyle name="Normal 2 2 2 5 7" xfId="38211"/>
    <cellStyle name="Normal 2 2 2 5 8" xfId="38212"/>
    <cellStyle name="Normal 2 2 2 5 9" xfId="38213"/>
    <cellStyle name="Normal 2 2 2 50" xfId="38214"/>
    <cellStyle name="Normal 2 2 2 50 10" xfId="38215"/>
    <cellStyle name="Normal 2 2 2 50 11" xfId="38216"/>
    <cellStyle name="Normal 2 2 2 50 12" xfId="38217"/>
    <cellStyle name="Normal 2 2 2 50 13" xfId="38218"/>
    <cellStyle name="Normal 2 2 2 50 14" xfId="38219"/>
    <cellStyle name="Normal 2 2 2 50 15" xfId="38220"/>
    <cellStyle name="Normal 2 2 2 50 16" xfId="38221"/>
    <cellStyle name="Normal 2 2 2 50 17" xfId="38222"/>
    <cellStyle name="Normal 2 2 2 50 18" xfId="38223"/>
    <cellStyle name="Normal 2 2 2 50 19" xfId="38224"/>
    <cellStyle name="Normal 2 2 2 50 2" xfId="38225"/>
    <cellStyle name="Normal 2 2 2 50 20" xfId="38226"/>
    <cellStyle name="Normal 2 2 2 50 21" xfId="38227"/>
    <cellStyle name="Normal 2 2 2 50 22" xfId="38228"/>
    <cellStyle name="Normal 2 2 2 50 3" xfId="38229"/>
    <cellStyle name="Normal 2 2 2 50 4" xfId="38230"/>
    <cellStyle name="Normal 2 2 2 50 5" xfId="38231"/>
    <cellStyle name="Normal 2 2 2 50 6" xfId="38232"/>
    <cellStyle name="Normal 2 2 2 50 7" xfId="38233"/>
    <cellStyle name="Normal 2 2 2 50 8" xfId="38234"/>
    <cellStyle name="Normal 2 2 2 50 9" xfId="38235"/>
    <cellStyle name="Normal 2 2 2 51" xfId="38236"/>
    <cellStyle name="Normal 2 2 2 51 2" xfId="38237"/>
    <cellStyle name="Normal 2 2 2 51 2 10" xfId="38238"/>
    <cellStyle name="Normal 2 2 2 51 2 11" xfId="38239"/>
    <cellStyle name="Normal 2 2 2 51 2 12" xfId="38240"/>
    <cellStyle name="Normal 2 2 2 51 2 13" xfId="38241"/>
    <cellStyle name="Normal 2 2 2 51 2 14" xfId="38242"/>
    <cellStyle name="Normal 2 2 2 51 2 15" xfId="38243"/>
    <cellStyle name="Normal 2 2 2 51 2 16" xfId="38244"/>
    <cellStyle name="Normal 2 2 2 51 2 17" xfId="38245"/>
    <cellStyle name="Normal 2 2 2 51 2 18" xfId="38246"/>
    <cellStyle name="Normal 2 2 2 51 2 19" xfId="38247"/>
    <cellStyle name="Normal 2 2 2 51 2 2" xfId="38248"/>
    <cellStyle name="Normal 2 2 2 51 2 2 2" xfId="38249"/>
    <cellStyle name="Normal 2 2 2 51 2 2 2 10" xfId="38250"/>
    <cellStyle name="Normal 2 2 2 51 2 2 2 11" xfId="38251"/>
    <cellStyle name="Normal 2 2 2 51 2 2 2 12" xfId="38252"/>
    <cellStyle name="Normal 2 2 2 51 2 2 2 13" xfId="38253"/>
    <cellStyle name="Normal 2 2 2 51 2 2 2 14" xfId="38254"/>
    <cellStyle name="Normal 2 2 2 51 2 2 2 15" xfId="38255"/>
    <cellStyle name="Normal 2 2 2 51 2 2 2 16" xfId="38256"/>
    <cellStyle name="Normal 2 2 2 51 2 2 2 17" xfId="38257"/>
    <cellStyle name="Normal 2 2 2 51 2 2 2 18" xfId="38258"/>
    <cellStyle name="Normal 2 2 2 51 2 2 2 19" xfId="38259"/>
    <cellStyle name="Normal 2 2 2 51 2 2 2 2" xfId="38260"/>
    <cellStyle name="Normal 2 2 2 51 2 2 2 20" xfId="38261"/>
    <cellStyle name="Normal 2 2 2 51 2 2 2 21" xfId="38262"/>
    <cellStyle name="Normal 2 2 2 51 2 2 2 22" xfId="38263"/>
    <cellStyle name="Normal 2 2 2 51 2 2 2 3" xfId="38264"/>
    <cellStyle name="Normal 2 2 2 51 2 2 2 4" xfId="38265"/>
    <cellStyle name="Normal 2 2 2 51 2 2 2 5" xfId="38266"/>
    <cellStyle name="Normal 2 2 2 51 2 2 2 6" xfId="38267"/>
    <cellStyle name="Normal 2 2 2 51 2 2 2 7" xfId="38268"/>
    <cellStyle name="Normal 2 2 2 51 2 2 2 8" xfId="38269"/>
    <cellStyle name="Normal 2 2 2 51 2 2 2 9" xfId="38270"/>
    <cellStyle name="Normal 2 2 2 51 2 2 3" xfId="38271"/>
    <cellStyle name="Normal 2 2 2 51 2 2 3 10" xfId="38272"/>
    <cellStyle name="Normal 2 2 2 51 2 2 3 11" xfId="38273"/>
    <cellStyle name="Normal 2 2 2 51 2 2 3 12" xfId="38274"/>
    <cellStyle name="Normal 2 2 2 51 2 2 3 13" xfId="38275"/>
    <cellStyle name="Normal 2 2 2 51 2 2 3 14" xfId="38276"/>
    <cellStyle name="Normal 2 2 2 51 2 2 3 15" xfId="38277"/>
    <cellStyle name="Normal 2 2 2 51 2 2 3 16" xfId="38278"/>
    <cellStyle name="Normal 2 2 2 51 2 2 3 17" xfId="38279"/>
    <cellStyle name="Normal 2 2 2 51 2 2 3 18" xfId="38280"/>
    <cellStyle name="Normal 2 2 2 51 2 2 3 19" xfId="38281"/>
    <cellStyle name="Normal 2 2 2 51 2 2 3 2" xfId="38282"/>
    <cellStyle name="Normal 2 2 2 51 2 2 3 20" xfId="38283"/>
    <cellStyle name="Normal 2 2 2 51 2 2 3 21" xfId="38284"/>
    <cellStyle name="Normal 2 2 2 51 2 2 3 22" xfId="38285"/>
    <cellStyle name="Normal 2 2 2 51 2 2 3 3" xfId="38286"/>
    <cellStyle name="Normal 2 2 2 51 2 2 3 4" xfId="38287"/>
    <cellStyle name="Normal 2 2 2 51 2 2 3 5" xfId="38288"/>
    <cellStyle name="Normal 2 2 2 51 2 2 3 6" xfId="38289"/>
    <cellStyle name="Normal 2 2 2 51 2 2 3 7" xfId="38290"/>
    <cellStyle name="Normal 2 2 2 51 2 2 3 8" xfId="38291"/>
    <cellStyle name="Normal 2 2 2 51 2 2 3 9" xfId="38292"/>
    <cellStyle name="Normal 2 2 2 51 2 20" xfId="38293"/>
    <cellStyle name="Normal 2 2 2 51 2 21" xfId="38294"/>
    <cellStyle name="Normal 2 2 2 51 2 22" xfId="38295"/>
    <cellStyle name="Normal 2 2 2 51 2 23" xfId="38296"/>
    <cellStyle name="Normal 2 2 2 51 2 24" xfId="38297"/>
    <cellStyle name="Normal 2 2 2 51 2 3" xfId="38298"/>
    <cellStyle name="Normal 2 2 2 51 2 3 2" xfId="38299"/>
    <cellStyle name="Normal 2 2 2 51 2 4" xfId="38300"/>
    <cellStyle name="Normal 2 2 2 51 2 5" xfId="38301"/>
    <cellStyle name="Normal 2 2 2 51 2 6" xfId="38302"/>
    <cellStyle name="Normal 2 2 2 51 2 7" xfId="38303"/>
    <cellStyle name="Normal 2 2 2 51 2 8" xfId="38304"/>
    <cellStyle name="Normal 2 2 2 51 2 9" xfId="38305"/>
    <cellStyle name="Normal 2 2 2 51 3" xfId="38306"/>
    <cellStyle name="Normal 2 2 2 51 3 10" xfId="38307"/>
    <cellStyle name="Normal 2 2 2 51 3 11" xfId="38308"/>
    <cellStyle name="Normal 2 2 2 51 3 12" xfId="38309"/>
    <cellStyle name="Normal 2 2 2 51 3 13" xfId="38310"/>
    <cellStyle name="Normal 2 2 2 51 3 14" xfId="38311"/>
    <cellStyle name="Normal 2 2 2 51 3 15" xfId="38312"/>
    <cellStyle name="Normal 2 2 2 51 3 16" xfId="38313"/>
    <cellStyle name="Normal 2 2 2 51 3 17" xfId="38314"/>
    <cellStyle name="Normal 2 2 2 51 3 18" xfId="38315"/>
    <cellStyle name="Normal 2 2 2 51 3 19" xfId="38316"/>
    <cellStyle name="Normal 2 2 2 51 3 2" xfId="38317"/>
    <cellStyle name="Normal 2 2 2 51 3 20" xfId="38318"/>
    <cellStyle name="Normal 2 2 2 51 3 21" xfId="38319"/>
    <cellStyle name="Normal 2 2 2 51 3 22" xfId="38320"/>
    <cellStyle name="Normal 2 2 2 51 3 3" xfId="38321"/>
    <cellStyle name="Normal 2 2 2 51 3 4" xfId="38322"/>
    <cellStyle name="Normal 2 2 2 51 3 5" xfId="38323"/>
    <cellStyle name="Normal 2 2 2 51 3 6" xfId="38324"/>
    <cellStyle name="Normal 2 2 2 51 3 7" xfId="38325"/>
    <cellStyle name="Normal 2 2 2 51 3 8" xfId="38326"/>
    <cellStyle name="Normal 2 2 2 51 3 9" xfId="38327"/>
    <cellStyle name="Normal 2 2 2 51 4" xfId="38328"/>
    <cellStyle name="Normal 2 2 2 51 4 10" xfId="38329"/>
    <cellStyle name="Normal 2 2 2 51 4 11" xfId="38330"/>
    <cellStyle name="Normal 2 2 2 51 4 12" xfId="38331"/>
    <cellStyle name="Normal 2 2 2 51 4 13" xfId="38332"/>
    <cellStyle name="Normal 2 2 2 51 4 14" xfId="38333"/>
    <cellStyle name="Normal 2 2 2 51 4 15" xfId="38334"/>
    <cellStyle name="Normal 2 2 2 51 4 16" xfId="38335"/>
    <cellStyle name="Normal 2 2 2 51 4 17" xfId="38336"/>
    <cellStyle name="Normal 2 2 2 51 4 18" xfId="38337"/>
    <cellStyle name="Normal 2 2 2 51 4 19" xfId="38338"/>
    <cellStyle name="Normal 2 2 2 51 4 2" xfId="38339"/>
    <cellStyle name="Normal 2 2 2 51 4 20" xfId="38340"/>
    <cellStyle name="Normal 2 2 2 51 4 21" xfId="38341"/>
    <cellStyle name="Normal 2 2 2 51 4 22" xfId="38342"/>
    <cellStyle name="Normal 2 2 2 51 4 3" xfId="38343"/>
    <cellStyle name="Normal 2 2 2 51 4 4" xfId="38344"/>
    <cellStyle name="Normal 2 2 2 51 4 5" xfId="38345"/>
    <cellStyle name="Normal 2 2 2 51 4 6" xfId="38346"/>
    <cellStyle name="Normal 2 2 2 51 4 7" xfId="38347"/>
    <cellStyle name="Normal 2 2 2 51 4 8" xfId="38348"/>
    <cellStyle name="Normal 2 2 2 51 4 9" xfId="38349"/>
    <cellStyle name="Normal 2 2 2 52" xfId="38350"/>
    <cellStyle name="Normal 2 2 2 52 10" xfId="38351"/>
    <cellStyle name="Normal 2 2 2 52 11" xfId="38352"/>
    <cellStyle name="Normal 2 2 2 52 12" xfId="38353"/>
    <cellStyle name="Normal 2 2 2 52 13" xfId="38354"/>
    <cellStyle name="Normal 2 2 2 52 14" xfId="38355"/>
    <cellStyle name="Normal 2 2 2 52 15" xfId="38356"/>
    <cellStyle name="Normal 2 2 2 52 16" xfId="38357"/>
    <cellStyle name="Normal 2 2 2 52 17" xfId="38358"/>
    <cellStyle name="Normal 2 2 2 52 18" xfId="38359"/>
    <cellStyle name="Normal 2 2 2 52 19" xfId="38360"/>
    <cellStyle name="Normal 2 2 2 52 2" xfId="38361"/>
    <cellStyle name="Normal 2 2 2 52 20" xfId="38362"/>
    <cellStyle name="Normal 2 2 2 52 21" xfId="38363"/>
    <cellStyle name="Normal 2 2 2 52 22" xfId="38364"/>
    <cellStyle name="Normal 2 2 2 52 3" xfId="38365"/>
    <cellStyle name="Normal 2 2 2 52 4" xfId="38366"/>
    <cellStyle name="Normal 2 2 2 52 5" xfId="38367"/>
    <cellStyle name="Normal 2 2 2 52 6" xfId="38368"/>
    <cellStyle name="Normal 2 2 2 52 7" xfId="38369"/>
    <cellStyle name="Normal 2 2 2 52 8" xfId="38370"/>
    <cellStyle name="Normal 2 2 2 52 9" xfId="38371"/>
    <cellStyle name="Normal 2 2 2 53" xfId="38372"/>
    <cellStyle name="Normal 2 2 2 53 10" xfId="38373"/>
    <cellStyle name="Normal 2 2 2 53 11" xfId="38374"/>
    <cellStyle name="Normal 2 2 2 53 12" xfId="38375"/>
    <cellStyle name="Normal 2 2 2 53 13" xfId="38376"/>
    <cellStyle name="Normal 2 2 2 53 14" xfId="38377"/>
    <cellStyle name="Normal 2 2 2 53 15" xfId="38378"/>
    <cellStyle name="Normal 2 2 2 53 16" xfId="38379"/>
    <cellStyle name="Normal 2 2 2 53 17" xfId="38380"/>
    <cellStyle name="Normal 2 2 2 53 18" xfId="38381"/>
    <cellStyle name="Normal 2 2 2 53 19" xfId="38382"/>
    <cellStyle name="Normal 2 2 2 53 2" xfId="38383"/>
    <cellStyle name="Normal 2 2 2 53 20" xfId="38384"/>
    <cellStyle name="Normal 2 2 2 53 21" xfId="38385"/>
    <cellStyle name="Normal 2 2 2 53 22" xfId="38386"/>
    <cellStyle name="Normal 2 2 2 53 3" xfId="38387"/>
    <cellStyle name="Normal 2 2 2 53 4" xfId="38388"/>
    <cellStyle name="Normal 2 2 2 53 5" xfId="38389"/>
    <cellStyle name="Normal 2 2 2 53 6" xfId="38390"/>
    <cellStyle name="Normal 2 2 2 53 7" xfId="38391"/>
    <cellStyle name="Normal 2 2 2 53 8" xfId="38392"/>
    <cellStyle name="Normal 2 2 2 53 9" xfId="38393"/>
    <cellStyle name="Normal 2 2 2 54" xfId="38394"/>
    <cellStyle name="Normal 2 2 2 54 10" xfId="38395"/>
    <cellStyle name="Normal 2 2 2 54 11" xfId="38396"/>
    <cellStyle name="Normal 2 2 2 54 12" xfId="38397"/>
    <cellStyle name="Normal 2 2 2 54 13" xfId="38398"/>
    <cellStyle name="Normal 2 2 2 54 14" xfId="38399"/>
    <cellStyle name="Normal 2 2 2 54 15" xfId="38400"/>
    <cellStyle name="Normal 2 2 2 54 16" xfId="38401"/>
    <cellStyle name="Normal 2 2 2 54 17" xfId="38402"/>
    <cellStyle name="Normal 2 2 2 54 18" xfId="38403"/>
    <cellStyle name="Normal 2 2 2 54 19" xfId="38404"/>
    <cellStyle name="Normal 2 2 2 54 2" xfId="38405"/>
    <cellStyle name="Normal 2 2 2 54 20" xfId="38406"/>
    <cellStyle name="Normal 2 2 2 54 21" xfId="38407"/>
    <cellStyle name="Normal 2 2 2 54 22" xfId="38408"/>
    <cellStyle name="Normal 2 2 2 54 3" xfId="38409"/>
    <cellStyle name="Normal 2 2 2 54 4" xfId="38410"/>
    <cellStyle name="Normal 2 2 2 54 5" xfId="38411"/>
    <cellStyle name="Normal 2 2 2 54 6" xfId="38412"/>
    <cellStyle name="Normal 2 2 2 54 7" xfId="38413"/>
    <cellStyle name="Normal 2 2 2 54 8" xfId="38414"/>
    <cellStyle name="Normal 2 2 2 54 9" xfId="38415"/>
    <cellStyle name="Normal 2 2 2 55" xfId="38416"/>
    <cellStyle name="Normal 2 2 2 55 10" xfId="38417"/>
    <cellStyle name="Normal 2 2 2 55 11" xfId="38418"/>
    <cellStyle name="Normal 2 2 2 55 12" xfId="38419"/>
    <cellStyle name="Normal 2 2 2 55 13" xfId="38420"/>
    <cellStyle name="Normal 2 2 2 55 14" xfId="38421"/>
    <cellStyle name="Normal 2 2 2 55 15" xfId="38422"/>
    <cellStyle name="Normal 2 2 2 55 16" xfId="38423"/>
    <cellStyle name="Normal 2 2 2 55 17" xfId="38424"/>
    <cellStyle name="Normal 2 2 2 55 18" xfId="38425"/>
    <cellStyle name="Normal 2 2 2 55 19" xfId="38426"/>
    <cellStyle name="Normal 2 2 2 55 2" xfId="38427"/>
    <cellStyle name="Normal 2 2 2 55 20" xfId="38428"/>
    <cellStyle name="Normal 2 2 2 55 21" xfId="38429"/>
    <cellStyle name="Normal 2 2 2 55 22" xfId="38430"/>
    <cellStyle name="Normal 2 2 2 55 3" xfId="38431"/>
    <cellStyle name="Normal 2 2 2 55 4" xfId="38432"/>
    <cellStyle name="Normal 2 2 2 55 5" xfId="38433"/>
    <cellStyle name="Normal 2 2 2 55 6" xfId="38434"/>
    <cellStyle name="Normal 2 2 2 55 7" xfId="38435"/>
    <cellStyle name="Normal 2 2 2 55 8" xfId="38436"/>
    <cellStyle name="Normal 2 2 2 55 9" xfId="38437"/>
    <cellStyle name="Normal 2 2 2 56" xfId="38438"/>
    <cellStyle name="Normal 2 2 2 56 10" xfId="38439"/>
    <cellStyle name="Normal 2 2 2 56 11" xfId="38440"/>
    <cellStyle name="Normal 2 2 2 56 12" xfId="38441"/>
    <cellStyle name="Normal 2 2 2 56 13" xfId="38442"/>
    <cellStyle name="Normal 2 2 2 56 14" xfId="38443"/>
    <cellStyle name="Normal 2 2 2 56 15" xfId="38444"/>
    <cellStyle name="Normal 2 2 2 56 16" xfId="38445"/>
    <cellStyle name="Normal 2 2 2 56 17" xfId="38446"/>
    <cellStyle name="Normal 2 2 2 56 18" xfId="38447"/>
    <cellStyle name="Normal 2 2 2 56 19" xfId="38448"/>
    <cellStyle name="Normal 2 2 2 56 2" xfId="38449"/>
    <cellStyle name="Normal 2 2 2 56 20" xfId="38450"/>
    <cellStyle name="Normal 2 2 2 56 21" xfId="38451"/>
    <cellStyle name="Normal 2 2 2 56 22" xfId="38452"/>
    <cellStyle name="Normal 2 2 2 56 3" xfId="38453"/>
    <cellStyle name="Normal 2 2 2 56 4" xfId="38454"/>
    <cellStyle name="Normal 2 2 2 56 5" xfId="38455"/>
    <cellStyle name="Normal 2 2 2 56 6" xfId="38456"/>
    <cellStyle name="Normal 2 2 2 56 7" xfId="38457"/>
    <cellStyle name="Normal 2 2 2 56 8" xfId="38458"/>
    <cellStyle name="Normal 2 2 2 56 9" xfId="38459"/>
    <cellStyle name="Normal 2 2 2 57" xfId="38460"/>
    <cellStyle name="Normal 2 2 2 57 10" xfId="38461"/>
    <cellStyle name="Normal 2 2 2 57 11" xfId="38462"/>
    <cellStyle name="Normal 2 2 2 57 12" xfId="38463"/>
    <cellStyle name="Normal 2 2 2 57 13" xfId="38464"/>
    <cellStyle name="Normal 2 2 2 57 14" xfId="38465"/>
    <cellStyle name="Normal 2 2 2 57 15" xfId="38466"/>
    <cellStyle name="Normal 2 2 2 57 16" xfId="38467"/>
    <cellStyle name="Normal 2 2 2 57 17" xfId="38468"/>
    <cellStyle name="Normal 2 2 2 57 18" xfId="38469"/>
    <cellStyle name="Normal 2 2 2 57 19" xfId="38470"/>
    <cellStyle name="Normal 2 2 2 57 2" xfId="38471"/>
    <cellStyle name="Normal 2 2 2 57 20" xfId="38472"/>
    <cellStyle name="Normal 2 2 2 57 21" xfId="38473"/>
    <cellStyle name="Normal 2 2 2 57 22" xfId="38474"/>
    <cellStyle name="Normal 2 2 2 57 3" xfId="38475"/>
    <cellStyle name="Normal 2 2 2 57 4" xfId="38476"/>
    <cellStyle name="Normal 2 2 2 57 5" xfId="38477"/>
    <cellStyle name="Normal 2 2 2 57 6" xfId="38478"/>
    <cellStyle name="Normal 2 2 2 57 7" xfId="38479"/>
    <cellStyle name="Normal 2 2 2 57 8" xfId="38480"/>
    <cellStyle name="Normal 2 2 2 57 9" xfId="38481"/>
    <cellStyle name="Normal 2 2 2 58" xfId="38482"/>
    <cellStyle name="Normal 2 2 2 58 10" xfId="38483"/>
    <cellStyle name="Normal 2 2 2 58 11" xfId="38484"/>
    <cellStyle name="Normal 2 2 2 58 12" xfId="38485"/>
    <cellStyle name="Normal 2 2 2 58 13" xfId="38486"/>
    <cellStyle name="Normal 2 2 2 58 14" xfId="38487"/>
    <cellStyle name="Normal 2 2 2 58 15" xfId="38488"/>
    <cellStyle name="Normal 2 2 2 58 16" xfId="38489"/>
    <cellStyle name="Normal 2 2 2 58 17" xfId="38490"/>
    <cellStyle name="Normal 2 2 2 58 18" xfId="38491"/>
    <cellStyle name="Normal 2 2 2 58 19" xfId="38492"/>
    <cellStyle name="Normal 2 2 2 58 2" xfId="38493"/>
    <cellStyle name="Normal 2 2 2 58 20" xfId="38494"/>
    <cellStyle name="Normal 2 2 2 58 21" xfId="38495"/>
    <cellStyle name="Normal 2 2 2 58 22" xfId="38496"/>
    <cellStyle name="Normal 2 2 2 58 3" xfId="38497"/>
    <cellStyle name="Normal 2 2 2 58 4" xfId="38498"/>
    <cellStyle name="Normal 2 2 2 58 5" xfId="38499"/>
    <cellStyle name="Normal 2 2 2 58 6" xfId="38500"/>
    <cellStyle name="Normal 2 2 2 58 7" xfId="38501"/>
    <cellStyle name="Normal 2 2 2 58 8" xfId="38502"/>
    <cellStyle name="Normal 2 2 2 58 9" xfId="38503"/>
    <cellStyle name="Normal 2 2 2 59" xfId="38504"/>
    <cellStyle name="Normal 2 2 2 59 10" xfId="38505"/>
    <cellStyle name="Normal 2 2 2 59 11" xfId="38506"/>
    <cellStyle name="Normal 2 2 2 59 12" xfId="38507"/>
    <cellStyle name="Normal 2 2 2 59 13" xfId="38508"/>
    <cellStyle name="Normal 2 2 2 59 14" xfId="38509"/>
    <cellStyle name="Normal 2 2 2 59 15" xfId="38510"/>
    <cellStyle name="Normal 2 2 2 59 16" xfId="38511"/>
    <cellStyle name="Normal 2 2 2 59 17" xfId="38512"/>
    <cellStyle name="Normal 2 2 2 59 18" xfId="38513"/>
    <cellStyle name="Normal 2 2 2 59 19" xfId="38514"/>
    <cellStyle name="Normal 2 2 2 59 2" xfId="38515"/>
    <cellStyle name="Normal 2 2 2 59 20" xfId="38516"/>
    <cellStyle name="Normal 2 2 2 59 21" xfId="38517"/>
    <cellStyle name="Normal 2 2 2 59 22" xfId="38518"/>
    <cellStyle name="Normal 2 2 2 59 3" xfId="38519"/>
    <cellStyle name="Normal 2 2 2 59 4" xfId="38520"/>
    <cellStyle name="Normal 2 2 2 59 5" xfId="38521"/>
    <cellStyle name="Normal 2 2 2 59 6" xfId="38522"/>
    <cellStyle name="Normal 2 2 2 59 7" xfId="38523"/>
    <cellStyle name="Normal 2 2 2 59 8" xfId="38524"/>
    <cellStyle name="Normal 2 2 2 59 9" xfId="38525"/>
    <cellStyle name="Normal 2 2 2 6" xfId="38526"/>
    <cellStyle name="Normal 2 2 2 6 10" xfId="38527"/>
    <cellStyle name="Normal 2 2 2 6 11" xfId="38528"/>
    <cellStyle name="Normal 2 2 2 6 12" xfId="38529"/>
    <cellStyle name="Normal 2 2 2 6 13" xfId="38530"/>
    <cellStyle name="Normal 2 2 2 6 14" xfId="38531"/>
    <cellStyle name="Normal 2 2 2 6 15" xfId="38532"/>
    <cellStyle name="Normal 2 2 2 6 16" xfId="38533"/>
    <cellStyle name="Normal 2 2 2 6 17" xfId="38534"/>
    <cellStyle name="Normal 2 2 2 6 18" xfId="38535"/>
    <cellStyle name="Normal 2 2 2 6 19" xfId="38536"/>
    <cellStyle name="Normal 2 2 2 6 2" xfId="38537"/>
    <cellStyle name="Normal 2 2 2 6 20" xfId="38538"/>
    <cellStyle name="Normal 2 2 2 6 21" xfId="38539"/>
    <cellStyle name="Normal 2 2 2 6 22" xfId="38540"/>
    <cellStyle name="Normal 2 2 2 6 3" xfId="38541"/>
    <cellStyle name="Normal 2 2 2 6 4" xfId="38542"/>
    <cellStyle name="Normal 2 2 2 6 5" xfId="38543"/>
    <cellStyle name="Normal 2 2 2 6 6" xfId="38544"/>
    <cellStyle name="Normal 2 2 2 6 7" xfId="38545"/>
    <cellStyle name="Normal 2 2 2 6 8" xfId="38546"/>
    <cellStyle name="Normal 2 2 2 6 9" xfId="38547"/>
    <cellStyle name="Normal 2 2 2 60" xfId="38548"/>
    <cellStyle name="Normal 2 2 2 60 10" xfId="38549"/>
    <cellStyle name="Normal 2 2 2 60 11" xfId="38550"/>
    <cellStyle name="Normal 2 2 2 60 12" xfId="38551"/>
    <cellStyle name="Normal 2 2 2 60 13" xfId="38552"/>
    <cellStyle name="Normal 2 2 2 60 14" xfId="38553"/>
    <cellStyle name="Normal 2 2 2 60 15" xfId="38554"/>
    <cellStyle name="Normal 2 2 2 60 16" xfId="38555"/>
    <cellStyle name="Normal 2 2 2 60 17" xfId="38556"/>
    <cellStyle name="Normal 2 2 2 60 18" xfId="38557"/>
    <cellStyle name="Normal 2 2 2 60 19" xfId="38558"/>
    <cellStyle name="Normal 2 2 2 60 2" xfId="38559"/>
    <cellStyle name="Normal 2 2 2 60 20" xfId="38560"/>
    <cellStyle name="Normal 2 2 2 60 21" xfId="38561"/>
    <cellStyle name="Normal 2 2 2 60 22" xfId="38562"/>
    <cellStyle name="Normal 2 2 2 60 3" xfId="38563"/>
    <cellStyle name="Normal 2 2 2 60 4" xfId="38564"/>
    <cellStyle name="Normal 2 2 2 60 5" xfId="38565"/>
    <cellStyle name="Normal 2 2 2 60 6" xfId="38566"/>
    <cellStyle name="Normal 2 2 2 60 7" xfId="38567"/>
    <cellStyle name="Normal 2 2 2 60 8" xfId="38568"/>
    <cellStyle name="Normal 2 2 2 60 9" xfId="38569"/>
    <cellStyle name="Normal 2 2 2 61" xfId="38570"/>
    <cellStyle name="Normal 2 2 2 61 10" xfId="38571"/>
    <cellStyle name="Normal 2 2 2 61 11" xfId="38572"/>
    <cellStyle name="Normal 2 2 2 61 12" xfId="38573"/>
    <cellStyle name="Normal 2 2 2 61 13" xfId="38574"/>
    <cellStyle name="Normal 2 2 2 61 14" xfId="38575"/>
    <cellStyle name="Normal 2 2 2 61 15" xfId="38576"/>
    <cellStyle name="Normal 2 2 2 61 16" xfId="38577"/>
    <cellStyle name="Normal 2 2 2 61 17" xfId="38578"/>
    <cellStyle name="Normal 2 2 2 61 18" xfId="38579"/>
    <cellStyle name="Normal 2 2 2 61 19" xfId="38580"/>
    <cellStyle name="Normal 2 2 2 61 2" xfId="38581"/>
    <cellStyle name="Normal 2 2 2 61 20" xfId="38582"/>
    <cellStyle name="Normal 2 2 2 61 21" xfId="38583"/>
    <cellStyle name="Normal 2 2 2 61 22" xfId="38584"/>
    <cellStyle name="Normal 2 2 2 61 3" xfId="38585"/>
    <cellStyle name="Normal 2 2 2 61 4" xfId="38586"/>
    <cellStyle name="Normal 2 2 2 61 5" xfId="38587"/>
    <cellStyle name="Normal 2 2 2 61 6" xfId="38588"/>
    <cellStyle name="Normal 2 2 2 61 7" xfId="38589"/>
    <cellStyle name="Normal 2 2 2 61 8" xfId="38590"/>
    <cellStyle name="Normal 2 2 2 61 9" xfId="38591"/>
    <cellStyle name="Normal 2 2 2 62" xfId="38592"/>
    <cellStyle name="Normal 2 2 2 62 10" xfId="38593"/>
    <cellStyle name="Normal 2 2 2 62 11" xfId="38594"/>
    <cellStyle name="Normal 2 2 2 62 12" xfId="38595"/>
    <cellStyle name="Normal 2 2 2 62 13" xfId="38596"/>
    <cellStyle name="Normal 2 2 2 62 14" xfId="38597"/>
    <cellStyle name="Normal 2 2 2 62 15" xfId="38598"/>
    <cellStyle name="Normal 2 2 2 62 16" xfId="38599"/>
    <cellStyle name="Normal 2 2 2 62 17" xfId="38600"/>
    <cellStyle name="Normal 2 2 2 62 18" xfId="38601"/>
    <cellStyle name="Normal 2 2 2 62 19" xfId="38602"/>
    <cellStyle name="Normal 2 2 2 62 2" xfId="38603"/>
    <cellStyle name="Normal 2 2 2 62 20" xfId="38604"/>
    <cellStyle name="Normal 2 2 2 62 21" xfId="38605"/>
    <cellStyle name="Normal 2 2 2 62 22" xfId="38606"/>
    <cellStyle name="Normal 2 2 2 62 3" xfId="38607"/>
    <cellStyle name="Normal 2 2 2 62 4" xfId="38608"/>
    <cellStyle name="Normal 2 2 2 62 5" xfId="38609"/>
    <cellStyle name="Normal 2 2 2 62 6" xfId="38610"/>
    <cellStyle name="Normal 2 2 2 62 7" xfId="38611"/>
    <cellStyle name="Normal 2 2 2 62 8" xfId="38612"/>
    <cellStyle name="Normal 2 2 2 62 9" xfId="38613"/>
    <cellStyle name="Normal 2 2 2 63" xfId="38614"/>
    <cellStyle name="Normal 2 2 2 63 10" xfId="38615"/>
    <cellStyle name="Normal 2 2 2 63 11" xfId="38616"/>
    <cellStyle name="Normal 2 2 2 63 12" xfId="38617"/>
    <cellStyle name="Normal 2 2 2 63 13" xfId="38618"/>
    <cellStyle name="Normal 2 2 2 63 14" xfId="38619"/>
    <cellStyle name="Normal 2 2 2 63 15" xfId="38620"/>
    <cellStyle name="Normal 2 2 2 63 16" xfId="38621"/>
    <cellStyle name="Normal 2 2 2 63 17" xfId="38622"/>
    <cellStyle name="Normal 2 2 2 63 18" xfId="38623"/>
    <cellStyle name="Normal 2 2 2 63 19" xfId="38624"/>
    <cellStyle name="Normal 2 2 2 63 2" xfId="38625"/>
    <cellStyle name="Normal 2 2 2 63 20" xfId="38626"/>
    <cellStyle name="Normal 2 2 2 63 21" xfId="38627"/>
    <cellStyle name="Normal 2 2 2 63 22" xfId="38628"/>
    <cellStyle name="Normal 2 2 2 63 3" xfId="38629"/>
    <cellStyle name="Normal 2 2 2 63 4" xfId="38630"/>
    <cellStyle name="Normal 2 2 2 63 5" xfId="38631"/>
    <cellStyle name="Normal 2 2 2 63 6" xfId="38632"/>
    <cellStyle name="Normal 2 2 2 63 7" xfId="38633"/>
    <cellStyle name="Normal 2 2 2 63 8" xfId="38634"/>
    <cellStyle name="Normal 2 2 2 63 9" xfId="38635"/>
    <cellStyle name="Normal 2 2 2 64" xfId="38636"/>
    <cellStyle name="Normal 2 2 2 64 10" xfId="38637"/>
    <cellStyle name="Normal 2 2 2 64 11" xfId="38638"/>
    <cellStyle name="Normal 2 2 2 64 12" xfId="38639"/>
    <cellStyle name="Normal 2 2 2 64 13" xfId="38640"/>
    <cellStyle name="Normal 2 2 2 64 14" xfId="38641"/>
    <cellStyle name="Normal 2 2 2 64 15" xfId="38642"/>
    <cellStyle name="Normal 2 2 2 64 16" xfId="38643"/>
    <cellStyle name="Normal 2 2 2 64 17" xfId="38644"/>
    <cellStyle name="Normal 2 2 2 64 18" xfId="38645"/>
    <cellStyle name="Normal 2 2 2 64 19" xfId="38646"/>
    <cellStyle name="Normal 2 2 2 64 2" xfId="38647"/>
    <cellStyle name="Normal 2 2 2 64 20" xfId="38648"/>
    <cellStyle name="Normal 2 2 2 64 21" xfId="38649"/>
    <cellStyle name="Normal 2 2 2 64 22" xfId="38650"/>
    <cellStyle name="Normal 2 2 2 64 3" xfId="38651"/>
    <cellStyle name="Normal 2 2 2 64 4" xfId="38652"/>
    <cellStyle name="Normal 2 2 2 64 5" xfId="38653"/>
    <cellStyle name="Normal 2 2 2 64 6" xfId="38654"/>
    <cellStyle name="Normal 2 2 2 64 7" xfId="38655"/>
    <cellStyle name="Normal 2 2 2 64 8" xfId="38656"/>
    <cellStyle name="Normal 2 2 2 64 9" xfId="38657"/>
    <cellStyle name="Normal 2 2 2 65" xfId="38658"/>
    <cellStyle name="Normal 2 2 2 65 10" xfId="38659"/>
    <cellStyle name="Normal 2 2 2 65 11" xfId="38660"/>
    <cellStyle name="Normal 2 2 2 65 12" xfId="38661"/>
    <cellStyle name="Normal 2 2 2 65 13" xfId="38662"/>
    <cellStyle name="Normal 2 2 2 65 14" xfId="38663"/>
    <cellStyle name="Normal 2 2 2 65 15" xfId="38664"/>
    <cellStyle name="Normal 2 2 2 65 16" xfId="38665"/>
    <cellStyle name="Normal 2 2 2 65 17" xfId="38666"/>
    <cellStyle name="Normal 2 2 2 65 18" xfId="38667"/>
    <cellStyle name="Normal 2 2 2 65 19" xfId="38668"/>
    <cellStyle name="Normal 2 2 2 65 2" xfId="38669"/>
    <cellStyle name="Normal 2 2 2 65 20" xfId="38670"/>
    <cellStyle name="Normal 2 2 2 65 21" xfId="38671"/>
    <cellStyle name="Normal 2 2 2 65 22" xfId="38672"/>
    <cellStyle name="Normal 2 2 2 65 3" xfId="38673"/>
    <cellStyle name="Normal 2 2 2 65 4" xfId="38674"/>
    <cellStyle name="Normal 2 2 2 65 5" xfId="38675"/>
    <cellStyle name="Normal 2 2 2 65 6" xfId="38676"/>
    <cellStyle name="Normal 2 2 2 65 7" xfId="38677"/>
    <cellStyle name="Normal 2 2 2 65 8" xfId="38678"/>
    <cellStyle name="Normal 2 2 2 65 9" xfId="38679"/>
    <cellStyle name="Normal 2 2 2 66" xfId="38680"/>
    <cellStyle name="Normal 2 2 2 66 10" xfId="38681"/>
    <cellStyle name="Normal 2 2 2 66 11" xfId="38682"/>
    <cellStyle name="Normal 2 2 2 66 12" xfId="38683"/>
    <cellStyle name="Normal 2 2 2 66 13" xfId="38684"/>
    <cellStyle name="Normal 2 2 2 66 14" xfId="38685"/>
    <cellStyle name="Normal 2 2 2 66 15" xfId="38686"/>
    <cellStyle name="Normal 2 2 2 66 16" xfId="38687"/>
    <cellStyle name="Normal 2 2 2 66 17" xfId="38688"/>
    <cellStyle name="Normal 2 2 2 66 18" xfId="38689"/>
    <cellStyle name="Normal 2 2 2 66 19" xfId="38690"/>
    <cellStyle name="Normal 2 2 2 66 2" xfId="38691"/>
    <cellStyle name="Normal 2 2 2 66 20" xfId="38692"/>
    <cellStyle name="Normal 2 2 2 66 21" xfId="38693"/>
    <cellStyle name="Normal 2 2 2 66 22" xfId="38694"/>
    <cellStyle name="Normal 2 2 2 66 3" xfId="38695"/>
    <cellStyle name="Normal 2 2 2 66 4" xfId="38696"/>
    <cellStyle name="Normal 2 2 2 66 5" xfId="38697"/>
    <cellStyle name="Normal 2 2 2 66 6" xfId="38698"/>
    <cellStyle name="Normal 2 2 2 66 7" xfId="38699"/>
    <cellStyle name="Normal 2 2 2 66 8" xfId="38700"/>
    <cellStyle name="Normal 2 2 2 66 9" xfId="38701"/>
    <cellStyle name="Normal 2 2 2 67" xfId="38702"/>
    <cellStyle name="Normal 2 2 2 67 10" xfId="38703"/>
    <cellStyle name="Normal 2 2 2 67 11" xfId="38704"/>
    <cellStyle name="Normal 2 2 2 67 12" xfId="38705"/>
    <cellStyle name="Normal 2 2 2 67 13" xfId="38706"/>
    <cellStyle name="Normal 2 2 2 67 14" xfId="38707"/>
    <cellStyle name="Normal 2 2 2 67 15" xfId="38708"/>
    <cellStyle name="Normal 2 2 2 67 16" xfId="38709"/>
    <cellStyle name="Normal 2 2 2 67 17" xfId="38710"/>
    <cellStyle name="Normal 2 2 2 67 18" xfId="38711"/>
    <cellStyle name="Normal 2 2 2 67 19" xfId="38712"/>
    <cellStyle name="Normal 2 2 2 67 2" xfId="38713"/>
    <cellStyle name="Normal 2 2 2 67 20" xfId="38714"/>
    <cellStyle name="Normal 2 2 2 67 21" xfId="38715"/>
    <cellStyle name="Normal 2 2 2 67 22" xfId="38716"/>
    <cellStyle name="Normal 2 2 2 67 3" xfId="38717"/>
    <cellStyle name="Normal 2 2 2 67 4" xfId="38718"/>
    <cellStyle name="Normal 2 2 2 67 5" xfId="38719"/>
    <cellStyle name="Normal 2 2 2 67 6" xfId="38720"/>
    <cellStyle name="Normal 2 2 2 67 7" xfId="38721"/>
    <cellStyle name="Normal 2 2 2 67 8" xfId="38722"/>
    <cellStyle name="Normal 2 2 2 67 9" xfId="38723"/>
    <cellStyle name="Normal 2 2 2 68" xfId="38724"/>
    <cellStyle name="Normal 2 2 2 68 10" xfId="38725"/>
    <cellStyle name="Normal 2 2 2 68 11" xfId="38726"/>
    <cellStyle name="Normal 2 2 2 68 12" xfId="38727"/>
    <cellStyle name="Normal 2 2 2 68 13" xfId="38728"/>
    <cellStyle name="Normal 2 2 2 68 14" xfId="38729"/>
    <cellStyle name="Normal 2 2 2 68 15" xfId="38730"/>
    <cellStyle name="Normal 2 2 2 68 16" xfId="38731"/>
    <cellStyle name="Normal 2 2 2 68 17" xfId="38732"/>
    <cellStyle name="Normal 2 2 2 68 18" xfId="38733"/>
    <cellStyle name="Normal 2 2 2 68 19" xfId="38734"/>
    <cellStyle name="Normal 2 2 2 68 2" xfId="38735"/>
    <cellStyle name="Normal 2 2 2 68 20" xfId="38736"/>
    <cellStyle name="Normal 2 2 2 68 21" xfId="38737"/>
    <cellStyle name="Normal 2 2 2 68 22" xfId="38738"/>
    <cellStyle name="Normal 2 2 2 68 3" xfId="38739"/>
    <cellStyle name="Normal 2 2 2 68 4" xfId="38740"/>
    <cellStyle name="Normal 2 2 2 68 5" xfId="38741"/>
    <cellStyle name="Normal 2 2 2 68 6" xfId="38742"/>
    <cellStyle name="Normal 2 2 2 68 7" xfId="38743"/>
    <cellStyle name="Normal 2 2 2 68 8" xfId="38744"/>
    <cellStyle name="Normal 2 2 2 68 9" xfId="38745"/>
    <cellStyle name="Normal 2 2 2 69" xfId="38746"/>
    <cellStyle name="Normal 2 2 2 69 10" xfId="38747"/>
    <cellStyle name="Normal 2 2 2 69 11" xfId="38748"/>
    <cellStyle name="Normal 2 2 2 69 12" xfId="38749"/>
    <cellStyle name="Normal 2 2 2 69 13" xfId="38750"/>
    <cellStyle name="Normal 2 2 2 69 14" xfId="38751"/>
    <cellStyle name="Normal 2 2 2 69 15" xfId="38752"/>
    <cellStyle name="Normal 2 2 2 69 16" xfId="38753"/>
    <cellStyle name="Normal 2 2 2 69 17" xfId="38754"/>
    <cellStyle name="Normal 2 2 2 69 18" xfId="38755"/>
    <cellStyle name="Normal 2 2 2 69 19" xfId="38756"/>
    <cellStyle name="Normal 2 2 2 69 2" xfId="38757"/>
    <cellStyle name="Normal 2 2 2 69 20" xfId="38758"/>
    <cellStyle name="Normal 2 2 2 69 21" xfId="38759"/>
    <cellStyle name="Normal 2 2 2 69 22" xfId="38760"/>
    <cellStyle name="Normal 2 2 2 69 3" xfId="38761"/>
    <cellStyle name="Normal 2 2 2 69 4" xfId="38762"/>
    <cellStyle name="Normal 2 2 2 69 5" xfId="38763"/>
    <cellStyle name="Normal 2 2 2 69 6" xfId="38764"/>
    <cellStyle name="Normal 2 2 2 69 7" xfId="38765"/>
    <cellStyle name="Normal 2 2 2 69 8" xfId="38766"/>
    <cellStyle name="Normal 2 2 2 69 9" xfId="38767"/>
    <cellStyle name="Normal 2 2 2 7" xfId="38768"/>
    <cellStyle name="Normal 2 2 2 7 10" xfId="38769"/>
    <cellStyle name="Normal 2 2 2 7 11" xfId="38770"/>
    <cellStyle name="Normal 2 2 2 7 12" xfId="38771"/>
    <cellStyle name="Normal 2 2 2 7 13" xfId="38772"/>
    <cellStyle name="Normal 2 2 2 7 14" xfId="38773"/>
    <cellStyle name="Normal 2 2 2 7 15" xfId="38774"/>
    <cellStyle name="Normal 2 2 2 7 16" xfId="38775"/>
    <cellStyle name="Normal 2 2 2 7 17" xfId="38776"/>
    <cellStyle name="Normal 2 2 2 7 18" xfId="38777"/>
    <cellStyle name="Normal 2 2 2 7 19" xfId="38778"/>
    <cellStyle name="Normal 2 2 2 7 2" xfId="38779"/>
    <cellStyle name="Normal 2 2 2 7 20" xfId="38780"/>
    <cellStyle name="Normal 2 2 2 7 21" xfId="38781"/>
    <cellStyle name="Normal 2 2 2 7 22" xfId="38782"/>
    <cellStyle name="Normal 2 2 2 7 3" xfId="38783"/>
    <cellStyle name="Normal 2 2 2 7 4" xfId="38784"/>
    <cellStyle name="Normal 2 2 2 7 5" xfId="38785"/>
    <cellStyle name="Normal 2 2 2 7 6" xfId="38786"/>
    <cellStyle name="Normal 2 2 2 7 7" xfId="38787"/>
    <cellStyle name="Normal 2 2 2 7 8" xfId="38788"/>
    <cellStyle name="Normal 2 2 2 7 9" xfId="38789"/>
    <cellStyle name="Normal 2 2 2 70" xfId="38790"/>
    <cellStyle name="Normal 2 2 2 70 10" xfId="38791"/>
    <cellStyle name="Normal 2 2 2 70 11" xfId="38792"/>
    <cellStyle name="Normal 2 2 2 70 12" xfId="38793"/>
    <cellStyle name="Normal 2 2 2 70 13" xfId="38794"/>
    <cellStyle name="Normal 2 2 2 70 14" xfId="38795"/>
    <cellStyle name="Normal 2 2 2 70 15" xfId="38796"/>
    <cellStyle name="Normal 2 2 2 70 16" xfId="38797"/>
    <cellStyle name="Normal 2 2 2 70 17" xfId="38798"/>
    <cellStyle name="Normal 2 2 2 70 18" xfId="38799"/>
    <cellStyle name="Normal 2 2 2 70 19" xfId="38800"/>
    <cellStyle name="Normal 2 2 2 70 2" xfId="38801"/>
    <cellStyle name="Normal 2 2 2 70 20" xfId="38802"/>
    <cellStyle name="Normal 2 2 2 70 21" xfId="38803"/>
    <cellStyle name="Normal 2 2 2 70 22" xfId="38804"/>
    <cellStyle name="Normal 2 2 2 70 3" xfId="38805"/>
    <cellStyle name="Normal 2 2 2 70 4" xfId="38806"/>
    <cellStyle name="Normal 2 2 2 70 5" xfId="38807"/>
    <cellStyle name="Normal 2 2 2 70 6" xfId="38808"/>
    <cellStyle name="Normal 2 2 2 70 7" xfId="38809"/>
    <cellStyle name="Normal 2 2 2 70 8" xfId="38810"/>
    <cellStyle name="Normal 2 2 2 70 9" xfId="38811"/>
    <cellStyle name="Normal 2 2 2 71" xfId="38812"/>
    <cellStyle name="Normal 2 2 2 71 10" xfId="38813"/>
    <cellStyle name="Normal 2 2 2 71 11" xfId="38814"/>
    <cellStyle name="Normal 2 2 2 71 12" xfId="38815"/>
    <cellStyle name="Normal 2 2 2 71 13" xfId="38816"/>
    <cellStyle name="Normal 2 2 2 71 14" xfId="38817"/>
    <cellStyle name="Normal 2 2 2 71 15" xfId="38818"/>
    <cellStyle name="Normal 2 2 2 71 16" xfId="38819"/>
    <cellStyle name="Normal 2 2 2 71 17" xfId="38820"/>
    <cellStyle name="Normal 2 2 2 71 18" xfId="38821"/>
    <cellStyle name="Normal 2 2 2 71 19" xfId="38822"/>
    <cellStyle name="Normal 2 2 2 71 2" xfId="38823"/>
    <cellStyle name="Normal 2 2 2 71 20" xfId="38824"/>
    <cellStyle name="Normal 2 2 2 71 21" xfId="38825"/>
    <cellStyle name="Normal 2 2 2 71 22" xfId="38826"/>
    <cellStyle name="Normal 2 2 2 71 3" xfId="38827"/>
    <cellStyle name="Normal 2 2 2 71 4" xfId="38828"/>
    <cellStyle name="Normal 2 2 2 71 5" xfId="38829"/>
    <cellStyle name="Normal 2 2 2 71 6" xfId="38830"/>
    <cellStyle name="Normal 2 2 2 71 7" xfId="38831"/>
    <cellStyle name="Normal 2 2 2 71 8" xfId="38832"/>
    <cellStyle name="Normal 2 2 2 71 9" xfId="38833"/>
    <cellStyle name="Normal 2 2 2 72" xfId="38834"/>
    <cellStyle name="Normal 2 2 2 72 10" xfId="38835"/>
    <cellStyle name="Normal 2 2 2 72 11" xfId="38836"/>
    <cellStyle name="Normal 2 2 2 72 12" xfId="38837"/>
    <cellStyle name="Normal 2 2 2 72 13" xfId="38838"/>
    <cellStyle name="Normal 2 2 2 72 14" xfId="38839"/>
    <cellStyle name="Normal 2 2 2 72 15" xfId="38840"/>
    <cellStyle name="Normal 2 2 2 72 16" xfId="38841"/>
    <cellStyle name="Normal 2 2 2 72 17" xfId="38842"/>
    <cellStyle name="Normal 2 2 2 72 18" xfId="38843"/>
    <cellStyle name="Normal 2 2 2 72 19" xfId="38844"/>
    <cellStyle name="Normal 2 2 2 72 2" xfId="38845"/>
    <cellStyle name="Normal 2 2 2 72 20" xfId="38846"/>
    <cellStyle name="Normal 2 2 2 72 21" xfId="38847"/>
    <cellStyle name="Normal 2 2 2 72 22" xfId="38848"/>
    <cellStyle name="Normal 2 2 2 72 3" xfId="38849"/>
    <cellStyle name="Normal 2 2 2 72 4" xfId="38850"/>
    <cellStyle name="Normal 2 2 2 72 5" xfId="38851"/>
    <cellStyle name="Normal 2 2 2 72 6" xfId="38852"/>
    <cellStyle name="Normal 2 2 2 72 7" xfId="38853"/>
    <cellStyle name="Normal 2 2 2 72 8" xfId="38854"/>
    <cellStyle name="Normal 2 2 2 72 9" xfId="38855"/>
    <cellStyle name="Normal 2 2 2 73" xfId="38856"/>
    <cellStyle name="Normal 2 2 2 73 10" xfId="38857"/>
    <cellStyle name="Normal 2 2 2 73 11" xfId="38858"/>
    <cellStyle name="Normal 2 2 2 73 12" xfId="38859"/>
    <cellStyle name="Normal 2 2 2 73 13" xfId="38860"/>
    <cellStyle name="Normal 2 2 2 73 14" xfId="38861"/>
    <cellStyle name="Normal 2 2 2 73 15" xfId="38862"/>
    <cellStyle name="Normal 2 2 2 73 16" xfId="38863"/>
    <cellStyle name="Normal 2 2 2 73 17" xfId="38864"/>
    <cellStyle name="Normal 2 2 2 73 18" xfId="38865"/>
    <cellStyle name="Normal 2 2 2 73 19" xfId="38866"/>
    <cellStyle name="Normal 2 2 2 73 2" xfId="38867"/>
    <cellStyle name="Normal 2 2 2 73 20" xfId="38868"/>
    <cellStyle name="Normal 2 2 2 73 21" xfId="38869"/>
    <cellStyle name="Normal 2 2 2 73 22" xfId="38870"/>
    <cellStyle name="Normal 2 2 2 73 3" xfId="38871"/>
    <cellStyle name="Normal 2 2 2 73 4" xfId="38872"/>
    <cellStyle name="Normal 2 2 2 73 5" xfId="38873"/>
    <cellStyle name="Normal 2 2 2 73 6" xfId="38874"/>
    <cellStyle name="Normal 2 2 2 73 7" xfId="38875"/>
    <cellStyle name="Normal 2 2 2 73 8" xfId="38876"/>
    <cellStyle name="Normal 2 2 2 73 9" xfId="38877"/>
    <cellStyle name="Normal 2 2 2 74" xfId="38878"/>
    <cellStyle name="Normal 2 2 2 74 10" xfId="38879"/>
    <cellStyle name="Normal 2 2 2 74 11" xfId="38880"/>
    <cellStyle name="Normal 2 2 2 74 12" xfId="38881"/>
    <cellStyle name="Normal 2 2 2 74 13" xfId="38882"/>
    <cellStyle name="Normal 2 2 2 74 14" xfId="38883"/>
    <cellStyle name="Normal 2 2 2 74 15" xfId="38884"/>
    <cellStyle name="Normal 2 2 2 74 16" xfId="38885"/>
    <cellStyle name="Normal 2 2 2 74 17" xfId="38886"/>
    <cellStyle name="Normal 2 2 2 74 18" xfId="38887"/>
    <cellStyle name="Normal 2 2 2 74 19" xfId="38888"/>
    <cellStyle name="Normal 2 2 2 74 2" xfId="38889"/>
    <cellStyle name="Normal 2 2 2 74 20" xfId="38890"/>
    <cellStyle name="Normal 2 2 2 74 21" xfId="38891"/>
    <cellStyle name="Normal 2 2 2 74 22" xfId="38892"/>
    <cellStyle name="Normal 2 2 2 74 3" xfId="38893"/>
    <cellStyle name="Normal 2 2 2 74 4" xfId="38894"/>
    <cellStyle name="Normal 2 2 2 74 5" xfId="38895"/>
    <cellStyle name="Normal 2 2 2 74 6" xfId="38896"/>
    <cellStyle name="Normal 2 2 2 74 7" xfId="38897"/>
    <cellStyle name="Normal 2 2 2 74 8" xfId="38898"/>
    <cellStyle name="Normal 2 2 2 74 9" xfId="38899"/>
    <cellStyle name="Normal 2 2 2 75" xfId="38900"/>
    <cellStyle name="Normal 2 2 2 75 10" xfId="38901"/>
    <cellStyle name="Normal 2 2 2 75 11" xfId="38902"/>
    <cellStyle name="Normal 2 2 2 75 12" xfId="38903"/>
    <cellStyle name="Normal 2 2 2 75 13" xfId="38904"/>
    <cellStyle name="Normal 2 2 2 75 14" xfId="38905"/>
    <cellStyle name="Normal 2 2 2 75 15" xfId="38906"/>
    <cellStyle name="Normal 2 2 2 75 16" xfId="38907"/>
    <cellStyle name="Normal 2 2 2 75 17" xfId="38908"/>
    <cellStyle name="Normal 2 2 2 75 18" xfId="38909"/>
    <cellStyle name="Normal 2 2 2 75 19" xfId="38910"/>
    <cellStyle name="Normal 2 2 2 75 2" xfId="38911"/>
    <cellStyle name="Normal 2 2 2 75 20" xfId="38912"/>
    <cellStyle name="Normal 2 2 2 75 21" xfId="38913"/>
    <cellStyle name="Normal 2 2 2 75 22" xfId="38914"/>
    <cellStyle name="Normal 2 2 2 75 3" xfId="38915"/>
    <cellStyle name="Normal 2 2 2 75 4" xfId="38916"/>
    <cellStyle name="Normal 2 2 2 75 5" xfId="38917"/>
    <cellStyle name="Normal 2 2 2 75 6" xfId="38918"/>
    <cellStyle name="Normal 2 2 2 75 7" xfId="38919"/>
    <cellStyle name="Normal 2 2 2 75 8" xfId="38920"/>
    <cellStyle name="Normal 2 2 2 75 9" xfId="38921"/>
    <cellStyle name="Normal 2 2 2 76" xfId="38922"/>
    <cellStyle name="Normal 2 2 2 76 10" xfId="38923"/>
    <cellStyle name="Normal 2 2 2 76 11" xfId="38924"/>
    <cellStyle name="Normal 2 2 2 76 12" xfId="38925"/>
    <cellStyle name="Normal 2 2 2 76 13" xfId="38926"/>
    <cellStyle name="Normal 2 2 2 76 14" xfId="38927"/>
    <cellStyle name="Normal 2 2 2 76 15" xfId="38928"/>
    <cellStyle name="Normal 2 2 2 76 16" xfId="38929"/>
    <cellStyle name="Normal 2 2 2 76 17" xfId="38930"/>
    <cellStyle name="Normal 2 2 2 76 18" xfId="38931"/>
    <cellStyle name="Normal 2 2 2 76 19" xfId="38932"/>
    <cellStyle name="Normal 2 2 2 76 2" xfId="38933"/>
    <cellStyle name="Normal 2 2 2 76 20" xfId="38934"/>
    <cellStyle name="Normal 2 2 2 76 21" xfId="38935"/>
    <cellStyle name="Normal 2 2 2 76 22" xfId="38936"/>
    <cellStyle name="Normal 2 2 2 76 3" xfId="38937"/>
    <cellStyle name="Normal 2 2 2 76 4" xfId="38938"/>
    <cellStyle name="Normal 2 2 2 76 5" xfId="38939"/>
    <cellStyle name="Normal 2 2 2 76 6" xfId="38940"/>
    <cellStyle name="Normal 2 2 2 76 7" xfId="38941"/>
    <cellStyle name="Normal 2 2 2 76 8" xfId="38942"/>
    <cellStyle name="Normal 2 2 2 76 9" xfId="38943"/>
    <cellStyle name="Normal 2 2 2 77" xfId="38944"/>
    <cellStyle name="Normal 2 2 2 77 10" xfId="38945"/>
    <cellStyle name="Normal 2 2 2 77 11" xfId="38946"/>
    <cellStyle name="Normal 2 2 2 77 12" xfId="38947"/>
    <cellStyle name="Normal 2 2 2 77 13" xfId="38948"/>
    <cellStyle name="Normal 2 2 2 77 14" xfId="38949"/>
    <cellStyle name="Normal 2 2 2 77 15" xfId="38950"/>
    <cellStyle name="Normal 2 2 2 77 16" xfId="38951"/>
    <cellStyle name="Normal 2 2 2 77 17" xfId="38952"/>
    <cellStyle name="Normal 2 2 2 77 18" xfId="38953"/>
    <cellStyle name="Normal 2 2 2 77 19" xfId="38954"/>
    <cellStyle name="Normal 2 2 2 77 2" xfId="38955"/>
    <cellStyle name="Normal 2 2 2 77 20" xfId="38956"/>
    <cellStyle name="Normal 2 2 2 77 21" xfId="38957"/>
    <cellStyle name="Normal 2 2 2 77 22" xfId="38958"/>
    <cellStyle name="Normal 2 2 2 77 3" xfId="38959"/>
    <cellStyle name="Normal 2 2 2 77 4" xfId="38960"/>
    <cellStyle name="Normal 2 2 2 77 5" xfId="38961"/>
    <cellStyle name="Normal 2 2 2 77 6" xfId="38962"/>
    <cellStyle name="Normal 2 2 2 77 7" xfId="38963"/>
    <cellStyle name="Normal 2 2 2 77 8" xfId="38964"/>
    <cellStyle name="Normal 2 2 2 77 9" xfId="38965"/>
    <cellStyle name="Normal 2 2 2 78" xfId="38966"/>
    <cellStyle name="Normal 2 2 2 78 10" xfId="38967"/>
    <cellStyle name="Normal 2 2 2 78 11" xfId="38968"/>
    <cellStyle name="Normal 2 2 2 78 12" xfId="38969"/>
    <cellStyle name="Normal 2 2 2 78 13" xfId="38970"/>
    <cellStyle name="Normal 2 2 2 78 14" xfId="38971"/>
    <cellStyle name="Normal 2 2 2 78 15" xfId="38972"/>
    <cellStyle name="Normal 2 2 2 78 16" xfId="38973"/>
    <cellStyle name="Normal 2 2 2 78 17" xfId="38974"/>
    <cellStyle name="Normal 2 2 2 78 18" xfId="38975"/>
    <cellStyle name="Normal 2 2 2 78 19" xfId="38976"/>
    <cellStyle name="Normal 2 2 2 78 2" xfId="38977"/>
    <cellStyle name="Normal 2 2 2 78 20" xfId="38978"/>
    <cellStyle name="Normal 2 2 2 78 21" xfId="38979"/>
    <cellStyle name="Normal 2 2 2 78 22" xfId="38980"/>
    <cellStyle name="Normal 2 2 2 78 3" xfId="38981"/>
    <cellStyle name="Normal 2 2 2 78 4" xfId="38982"/>
    <cellStyle name="Normal 2 2 2 78 5" xfId="38983"/>
    <cellStyle name="Normal 2 2 2 78 6" xfId="38984"/>
    <cellStyle name="Normal 2 2 2 78 7" xfId="38985"/>
    <cellStyle name="Normal 2 2 2 78 8" xfId="38986"/>
    <cellStyle name="Normal 2 2 2 78 9" xfId="38987"/>
    <cellStyle name="Normal 2 2 2 79" xfId="38988"/>
    <cellStyle name="Normal 2 2 2 79 10" xfId="38989"/>
    <cellStyle name="Normal 2 2 2 79 11" xfId="38990"/>
    <cellStyle name="Normal 2 2 2 79 12" xfId="38991"/>
    <cellStyle name="Normal 2 2 2 79 13" xfId="38992"/>
    <cellStyle name="Normal 2 2 2 79 14" xfId="38993"/>
    <cellStyle name="Normal 2 2 2 79 15" xfId="38994"/>
    <cellStyle name="Normal 2 2 2 79 16" xfId="38995"/>
    <cellStyle name="Normal 2 2 2 79 17" xfId="38996"/>
    <cellStyle name="Normal 2 2 2 79 18" xfId="38997"/>
    <cellStyle name="Normal 2 2 2 79 19" xfId="38998"/>
    <cellStyle name="Normal 2 2 2 79 2" xfId="38999"/>
    <cellStyle name="Normal 2 2 2 79 20" xfId="39000"/>
    <cellStyle name="Normal 2 2 2 79 21" xfId="39001"/>
    <cellStyle name="Normal 2 2 2 79 22" xfId="39002"/>
    <cellStyle name="Normal 2 2 2 79 3" xfId="39003"/>
    <cellStyle name="Normal 2 2 2 79 4" xfId="39004"/>
    <cellStyle name="Normal 2 2 2 79 5" xfId="39005"/>
    <cellStyle name="Normal 2 2 2 79 6" xfId="39006"/>
    <cellStyle name="Normal 2 2 2 79 7" xfId="39007"/>
    <cellStyle name="Normal 2 2 2 79 8" xfId="39008"/>
    <cellStyle name="Normal 2 2 2 79 9" xfId="39009"/>
    <cellStyle name="Normal 2 2 2 8" xfId="39010"/>
    <cellStyle name="Normal 2 2 2 8 10" xfId="39011"/>
    <cellStyle name="Normal 2 2 2 8 11" xfId="39012"/>
    <cellStyle name="Normal 2 2 2 8 12" xfId="39013"/>
    <cellStyle name="Normal 2 2 2 8 13" xfId="39014"/>
    <cellStyle name="Normal 2 2 2 8 14" xfId="39015"/>
    <cellStyle name="Normal 2 2 2 8 15" xfId="39016"/>
    <cellStyle name="Normal 2 2 2 8 16" xfId="39017"/>
    <cellStyle name="Normal 2 2 2 8 17" xfId="39018"/>
    <cellStyle name="Normal 2 2 2 8 18" xfId="39019"/>
    <cellStyle name="Normal 2 2 2 8 19" xfId="39020"/>
    <cellStyle name="Normal 2 2 2 8 2" xfId="39021"/>
    <cellStyle name="Normal 2 2 2 8 2 10" xfId="39022"/>
    <cellStyle name="Normal 2 2 2 8 2 11" xfId="39023"/>
    <cellStyle name="Normal 2 2 2 8 2 12" xfId="39024"/>
    <cellStyle name="Normal 2 2 2 8 2 13" xfId="39025"/>
    <cellStyle name="Normal 2 2 2 8 2 14" xfId="39026"/>
    <cellStyle name="Normal 2 2 2 8 2 15" xfId="39027"/>
    <cellStyle name="Normal 2 2 2 8 2 16" xfId="39028"/>
    <cellStyle name="Normal 2 2 2 8 2 17" xfId="39029"/>
    <cellStyle name="Normal 2 2 2 8 2 18" xfId="39030"/>
    <cellStyle name="Normal 2 2 2 8 2 19" xfId="39031"/>
    <cellStyle name="Normal 2 2 2 8 2 2" xfId="39032"/>
    <cellStyle name="Normal 2 2 2 8 2 20" xfId="39033"/>
    <cellStyle name="Normal 2 2 2 8 2 21" xfId="39034"/>
    <cellStyle name="Normal 2 2 2 8 2 22" xfId="39035"/>
    <cellStyle name="Normal 2 2 2 8 2 23" xfId="39036"/>
    <cellStyle name="Normal 2 2 2 8 2 24" xfId="39037"/>
    <cellStyle name="Normal 2 2 2 8 2 25" xfId="39038"/>
    <cellStyle name="Normal 2 2 2 8 2 26" xfId="39039"/>
    <cellStyle name="Normal 2 2 2 8 2 27" xfId="39040"/>
    <cellStyle name="Normal 2 2 2 8 2 28" xfId="39041"/>
    <cellStyle name="Normal 2 2 2 8 2 29" xfId="39042"/>
    <cellStyle name="Normal 2 2 2 8 2 3" xfId="39043"/>
    <cellStyle name="Normal 2 2 2 8 2 30" xfId="39044"/>
    <cellStyle name="Normal 2 2 2 8 2 31" xfId="39045"/>
    <cellStyle name="Normal 2 2 2 8 2 32" xfId="39046"/>
    <cellStyle name="Normal 2 2 2 8 2 33" xfId="39047"/>
    <cellStyle name="Normal 2 2 2 8 2 34" xfId="39048"/>
    <cellStyle name="Normal 2 2 2 8 2 35" xfId="39049"/>
    <cellStyle name="Normal 2 2 2 8 2 36" xfId="39050"/>
    <cellStyle name="Normal 2 2 2 8 2 37" xfId="39051"/>
    <cellStyle name="Normal 2 2 2 8 2 4" xfId="39052"/>
    <cellStyle name="Normal 2 2 2 8 2 5" xfId="39053"/>
    <cellStyle name="Normal 2 2 2 8 2 6" xfId="39054"/>
    <cellStyle name="Normal 2 2 2 8 2 7" xfId="39055"/>
    <cellStyle name="Normal 2 2 2 8 2 8" xfId="39056"/>
    <cellStyle name="Normal 2 2 2 8 2 9" xfId="39057"/>
    <cellStyle name="Normal 2 2 2 8 20" xfId="39058"/>
    <cellStyle name="Normal 2 2 2 8 21" xfId="39059"/>
    <cellStyle name="Normal 2 2 2 8 22" xfId="39060"/>
    <cellStyle name="Normal 2 2 2 8 23" xfId="39061"/>
    <cellStyle name="Normal 2 2 2 8 24" xfId="39062"/>
    <cellStyle name="Normal 2 2 2 8 25" xfId="39063"/>
    <cellStyle name="Normal 2 2 2 8 26" xfId="39064"/>
    <cellStyle name="Normal 2 2 2 8 27" xfId="39065"/>
    <cellStyle name="Normal 2 2 2 8 28" xfId="39066"/>
    <cellStyle name="Normal 2 2 2 8 29" xfId="39067"/>
    <cellStyle name="Normal 2 2 2 8 3" xfId="39068"/>
    <cellStyle name="Normal 2 2 2 8 30" xfId="39069"/>
    <cellStyle name="Normal 2 2 2 8 31" xfId="39070"/>
    <cellStyle name="Normal 2 2 2 8 32" xfId="39071"/>
    <cellStyle name="Normal 2 2 2 8 33" xfId="39072"/>
    <cellStyle name="Normal 2 2 2 8 34" xfId="39073"/>
    <cellStyle name="Normal 2 2 2 8 35" xfId="39074"/>
    <cellStyle name="Normal 2 2 2 8 36" xfId="39075"/>
    <cellStyle name="Normal 2 2 2 8 37" xfId="39076"/>
    <cellStyle name="Normal 2 2 2 8 4" xfId="39077"/>
    <cellStyle name="Normal 2 2 2 8 5" xfId="39078"/>
    <cellStyle name="Normal 2 2 2 8 6" xfId="39079"/>
    <cellStyle name="Normal 2 2 2 8 7" xfId="39080"/>
    <cellStyle name="Normal 2 2 2 8 8" xfId="39081"/>
    <cellStyle name="Normal 2 2 2 8 9" xfId="39082"/>
    <cellStyle name="Normal 2 2 2 80" xfId="39083"/>
    <cellStyle name="Normal 2 2 2 80 10" xfId="39084"/>
    <cellStyle name="Normal 2 2 2 80 11" xfId="39085"/>
    <cellStyle name="Normal 2 2 2 80 12" xfId="39086"/>
    <cellStyle name="Normal 2 2 2 80 13" xfId="39087"/>
    <cellStyle name="Normal 2 2 2 80 14" xfId="39088"/>
    <cellStyle name="Normal 2 2 2 80 15" xfId="39089"/>
    <cellStyle name="Normal 2 2 2 80 16" xfId="39090"/>
    <cellStyle name="Normal 2 2 2 80 17" xfId="39091"/>
    <cellStyle name="Normal 2 2 2 80 18" xfId="39092"/>
    <cellStyle name="Normal 2 2 2 80 19" xfId="39093"/>
    <cellStyle name="Normal 2 2 2 80 2" xfId="39094"/>
    <cellStyle name="Normal 2 2 2 80 20" xfId="39095"/>
    <cellStyle name="Normal 2 2 2 80 21" xfId="39096"/>
    <cellStyle name="Normal 2 2 2 80 22" xfId="39097"/>
    <cellStyle name="Normal 2 2 2 80 3" xfId="39098"/>
    <cellStyle name="Normal 2 2 2 80 4" xfId="39099"/>
    <cellStyle name="Normal 2 2 2 80 5" xfId="39100"/>
    <cellStyle name="Normal 2 2 2 80 6" xfId="39101"/>
    <cellStyle name="Normal 2 2 2 80 7" xfId="39102"/>
    <cellStyle name="Normal 2 2 2 80 8" xfId="39103"/>
    <cellStyle name="Normal 2 2 2 80 9" xfId="39104"/>
    <cellStyle name="Normal 2 2 2 81" xfId="39105"/>
    <cellStyle name="Normal 2 2 2 81 10" xfId="39106"/>
    <cellStyle name="Normal 2 2 2 81 11" xfId="39107"/>
    <cellStyle name="Normal 2 2 2 81 12" xfId="39108"/>
    <cellStyle name="Normal 2 2 2 81 13" xfId="39109"/>
    <cellStyle name="Normal 2 2 2 81 14" xfId="39110"/>
    <cellStyle name="Normal 2 2 2 81 15" xfId="39111"/>
    <cellStyle name="Normal 2 2 2 81 16" xfId="39112"/>
    <cellStyle name="Normal 2 2 2 81 17" xfId="39113"/>
    <cellStyle name="Normal 2 2 2 81 18" xfId="39114"/>
    <cellStyle name="Normal 2 2 2 81 19" xfId="39115"/>
    <cellStyle name="Normal 2 2 2 81 2" xfId="39116"/>
    <cellStyle name="Normal 2 2 2 81 20" xfId="39117"/>
    <cellStyle name="Normal 2 2 2 81 21" xfId="39118"/>
    <cellStyle name="Normal 2 2 2 81 22" xfId="39119"/>
    <cellStyle name="Normal 2 2 2 81 3" xfId="39120"/>
    <cellStyle name="Normal 2 2 2 81 4" xfId="39121"/>
    <cellStyle name="Normal 2 2 2 81 5" xfId="39122"/>
    <cellStyle name="Normal 2 2 2 81 6" xfId="39123"/>
    <cellStyle name="Normal 2 2 2 81 7" xfId="39124"/>
    <cellStyle name="Normal 2 2 2 81 8" xfId="39125"/>
    <cellStyle name="Normal 2 2 2 81 9" xfId="39126"/>
    <cellStyle name="Normal 2 2 2 82" xfId="39127"/>
    <cellStyle name="Normal 2 2 2 82 10" xfId="39128"/>
    <cellStyle name="Normal 2 2 2 82 11" xfId="39129"/>
    <cellStyle name="Normal 2 2 2 82 12" xfId="39130"/>
    <cellStyle name="Normal 2 2 2 82 13" xfId="39131"/>
    <cellStyle name="Normal 2 2 2 82 14" xfId="39132"/>
    <cellStyle name="Normal 2 2 2 82 15" xfId="39133"/>
    <cellStyle name="Normal 2 2 2 82 16" xfId="39134"/>
    <cellStyle name="Normal 2 2 2 82 17" xfId="39135"/>
    <cellStyle name="Normal 2 2 2 82 18" xfId="39136"/>
    <cellStyle name="Normal 2 2 2 82 19" xfId="39137"/>
    <cellStyle name="Normal 2 2 2 82 2" xfId="39138"/>
    <cellStyle name="Normal 2 2 2 82 20" xfId="39139"/>
    <cellStyle name="Normal 2 2 2 82 21" xfId="39140"/>
    <cellStyle name="Normal 2 2 2 82 22" xfId="39141"/>
    <cellStyle name="Normal 2 2 2 82 3" xfId="39142"/>
    <cellStyle name="Normal 2 2 2 82 4" xfId="39143"/>
    <cellStyle name="Normal 2 2 2 82 5" xfId="39144"/>
    <cellStyle name="Normal 2 2 2 82 6" xfId="39145"/>
    <cellStyle name="Normal 2 2 2 82 7" xfId="39146"/>
    <cellStyle name="Normal 2 2 2 82 8" xfId="39147"/>
    <cellStyle name="Normal 2 2 2 82 9" xfId="39148"/>
    <cellStyle name="Normal 2 2 2 83" xfId="39149"/>
    <cellStyle name="Normal 2 2 2 83 10" xfId="39150"/>
    <cellStyle name="Normal 2 2 2 83 11" xfId="39151"/>
    <cellStyle name="Normal 2 2 2 83 12" xfId="39152"/>
    <cellStyle name="Normal 2 2 2 83 13" xfId="39153"/>
    <cellStyle name="Normal 2 2 2 83 14" xfId="39154"/>
    <cellStyle name="Normal 2 2 2 83 15" xfId="39155"/>
    <cellStyle name="Normal 2 2 2 83 16" xfId="39156"/>
    <cellStyle name="Normal 2 2 2 83 17" xfId="39157"/>
    <cellStyle name="Normal 2 2 2 83 18" xfId="39158"/>
    <cellStyle name="Normal 2 2 2 83 19" xfId="39159"/>
    <cellStyle name="Normal 2 2 2 83 2" xfId="39160"/>
    <cellStyle name="Normal 2 2 2 83 20" xfId="39161"/>
    <cellStyle name="Normal 2 2 2 83 21" xfId="39162"/>
    <cellStyle name="Normal 2 2 2 83 22" xfId="39163"/>
    <cellStyle name="Normal 2 2 2 83 3" xfId="39164"/>
    <cellStyle name="Normal 2 2 2 83 4" xfId="39165"/>
    <cellStyle name="Normal 2 2 2 83 5" xfId="39166"/>
    <cellStyle name="Normal 2 2 2 83 6" xfId="39167"/>
    <cellStyle name="Normal 2 2 2 83 7" xfId="39168"/>
    <cellStyle name="Normal 2 2 2 83 8" xfId="39169"/>
    <cellStyle name="Normal 2 2 2 83 9" xfId="39170"/>
    <cellStyle name="Normal 2 2 2 84" xfId="39171"/>
    <cellStyle name="Normal 2 2 2 84 10" xfId="39172"/>
    <cellStyle name="Normal 2 2 2 84 11" xfId="39173"/>
    <cellStyle name="Normal 2 2 2 84 12" xfId="39174"/>
    <cellStyle name="Normal 2 2 2 84 13" xfId="39175"/>
    <cellStyle name="Normal 2 2 2 84 14" xfId="39176"/>
    <cellStyle name="Normal 2 2 2 84 15" xfId="39177"/>
    <cellStyle name="Normal 2 2 2 84 16" xfId="39178"/>
    <cellStyle name="Normal 2 2 2 84 17" xfId="39179"/>
    <cellStyle name="Normal 2 2 2 84 18" xfId="39180"/>
    <cellStyle name="Normal 2 2 2 84 19" xfId="39181"/>
    <cellStyle name="Normal 2 2 2 84 2" xfId="39182"/>
    <cellStyle name="Normal 2 2 2 84 20" xfId="39183"/>
    <cellStyle name="Normal 2 2 2 84 21" xfId="39184"/>
    <cellStyle name="Normal 2 2 2 84 22" xfId="39185"/>
    <cellStyle name="Normal 2 2 2 84 3" xfId="39186"/>
    <cellStyle name="Normal 2 2 2 84 4" xfId="39187"/>
    <cellStyle name="Normal 2 2 2 84 5" xfId="39188"/>
    <cellStyle name="Normal 2 2 2 84 6" xfId="39189"/>
    <cellStyle name="Normal 2 2 2 84 7" xfId="39190"/>
    <cellStyle name="Normal 2 2 2 84 8" xfId="39191"/>
    <cellStyle name="Normal 2 2 2 84 9" xfId="39192"/>
    <cellStyle name="Normal 2 2 2 85" xfId="39193"/>
    <cellStyle name="Normal 2 2 2 85 10" xfId="39194"/>
    <cellStyle name="Normal 2 2 2 85 11" xfId="39195"/>
    <cellStyle name="Normal 2 2 2 85 12" xfId="39196"/>
    <cellStyle name="Normal 2 2 2 85 13" xfId="39197"/>
    <cellStyle name="Normal 2 2 2 85 14" xfId="39198"/>
    <cellStyle name="Normal 2 2 2 85 15" xfId="39199"/>
    <cellStyle name="Normal 2 2 2 85 16" xfId="39200"/>
    <cellStyle name="Normal 2 2 2 85 17" xfId="39201"/>
    <cellStyle name="Normal 2 2 2 85 18" xfId="39202"/>
    <cellStyle name="Normal 2 2 2 85 19" xfId="39203"/>
    <cellStyle name="Normal 2 2 2 85 2" xfId="39204"/>
    <cellStyle name="Normal 2 2 2 85 20" xfId="39205"/>
    <cellStyle name="Normal 2 2 2 85 21" xfId="39206"/>
    <cellStyle name="Normal 2 2 2 85 22" xfId="39207"/>
    <cellStyle name="Normal 2 2 2 85 3" xfId="39208"/>
    <cellStyle name="Normal 2 2 2 85 4" xfId="39209"/>
    <cellStyle name="Normal 2 2 2 85 5" xfId="39210"/>
    <cellStyle name="Normal 2 2 2 85 6" xfId="39211"/>
    <cellStyle name="Normal 2 2 2 85 7" xfId="39212"/>
    <cellStyle name="Normal 2 2 2 85 8" xfId="39213"/>
    <cellStyle name="Normal 2 2 2 85 9" xfId="39214"/>
    <cellStyle name="Normal 2 2 2 86" xfId="39215"/>
    <cellStyle name="Normal 2 2 2 86 10" xfId="39216"/>
    <cellStyle name="Normal 2 2 2 86 11" xfId="39217"/>
    <cellStyle name="Normal 2 2 2 86 12" xfId="39218"/>
    <cellStyle name="Normal 2 2 2 86 13" xfId="39219"/>
    <cellStyle name="Normal 2 2 2 86 14" xfId="39220"/>
    <cellStyle name="Normal 2 2 2 86 15" xfId="39221"/>
    <cellStyle name="Normal 2 2 2 86 16" xfId="39222"/>
    <cellStyle name="Normal 2 2 2 86 17" xfId="39223"/>
    <cellStyle name="Normal 2 2 2 86 18" xfId="39224"/>
    <cellStyle name="Normal 2 2 2 86 19" xfId="39225"/>
    <cellStyle name="Normal 2 2 2 86 2" xfId="39226"/>
    <cellStyle name="Normal 2 2 2 86 20" xfId="39227"/>
    <cellStyle name="Normal 2 2 2 86 21" xfId="39228"/>
    <cellStyle name="Normal 2 2 2 86 22" xfId="39229"/>
    <cellStyle name="Normal 2 2 2 86 3" xfId="39230"/>
    <cellStyle name="Normal 2 2 2 86 4" xfId="39231"/>
    <cellStyle name="Normal 2 2 2 86 5" xfId="39232"/>
    <cellStyle name="Normal 2 2 2 86 6" xfId="39233"/>
    <cellStyle name="Normal 2 2 2 86 7" xfId="39234"/>
    <cellStyle name="Normal 2 2 2 86 8" xfId="39235"/>
    <cellStyle name="Normal 2 2 2 86 9" xfId="39236"/>
    <cellStyle name="Normal 2 2 2 87" xfId="39237"/>
    <cellStyle name="Normal 2 2 2 87 10" xfId="39238"/>
    <cellStyle name="Normal 2 2 2 87 11" xfId="39239"/>
    <cellStyle name="Normal 2 2 2 87 12" xfId="39240"/>
    <cellStyle name="Normal 2 2 2 87 13" xfId="39241"/>
    <cellStyle name="Normal 2 2 2 87 14" xfId="39242"/>
    <cellStyle name="Normal 2 2 2 87 15" xfId="39243"/>
    <cellStyle name="Normal 2 2 2 87 16" xfId="39244"/>
    <cellStyle name="Normal 2 2 2 87 17" xfId="39245"/>
    <cellStyle name="Normal 2 2 2 87 18" xfId="39246"/>
    <cellStyle name="Normal 2 2 2 87 19" xfId="39247"/>
    <cellStyle name="Normal 2 2 2 87 2" xfId="39248"/>
    <cellStyle name="Normal 2 2 2 87 20" xfId="39249"/>
    <cellStyle name="Normal 2 2 2 87 21" xfId="39250"/>
    <cellStyle name="Normal 2 2 2 87 22" xfId="39251"/>
    <cellStyle name="Normal 2 2 2 87 3" xfId="39252"/>
    <cellStyle name="Normal 2 2 2 87 4" xfId="39253"/>
    <cellStyle name="Normal 2 2 2 87 5" xfId="39254"/>
    <cellStyle name="Normal 2 2 2 87 6" xfId="39255"/>
    <cellStyle name="Normal 2 2 2 87 7" xfId="39256"/>
    <cellStyle name="Normal 2 2 2 87 8" xfId="39257"/>
    <cellStyle name="Normal 2 2 2 87 9" xfId="39258"/>
    <cellStyle name="Normal 2 2 2 88" xfId="39259"/>
    <cellStyle name="Normal 2 2 2 88 10" xfId="39260"/>
    <cellStyle name="Normal 2 2 2 88 11" xfId="39261"/>
    <cellStyle name="Normal 2 2 2 88 12" xfId="39262"/>
    <cellStyle name="Normal 2 2 2 88 13" xfId="39263"/>
    <cellStyle name="Normal 2 2 2 88 14" xfId="39264"/>
    <cellStyle name="Normal 2 2 2 88 15" xfId="39265"/>
    <cellStyle name="Normal 2 2 2 88 16" xfId="39266"/>
    <cellStyle name="Normal 2 2 2 88 17" xfId="39267"/>
    <cellStyle name="Normal 2 2 2 88 18" xfId="39268"/>
    <cellStyle name="Normal 2 2 2 88 19" xfId="39269"/>
    <cellStyle name="Normal 2 2 2 88 2" xfId="39270"/>
    <cellStyle name="Normal 2 2 2 88 20" xfId="39271"/>
    <cellStyle name="Normal 2 2 2 88 21" xfId="39272"/>
    <cellStyle name="Normal 2 2 2 88 22" xfId="39273"/>
    <cellStyle name="Normal 2 2 2 88 3" xfId="39274"/>
    <cellStyle name="Normal 2 2 2 88 4" xfId="39275"/>
    <cellStyle name="Normal 2 2 2 88 5" xfId="39276"/>
    <cellStyle name="Normal 2 2 2 88 6" xfId="39277"/>
    <cellStyle name="Normal 2 2 2 88 7" xfId="39278"/>
    <cellStyle name="Normal 2 2 2 88 8" xfId="39279"/>
    <cellStyle name="Normal 2 2 2 88 9" xfId="39280"/>
    <cellStyle name="Normal 2 2 2 89" xfId="39281"/>
    <cellStyle name="Normal 2 2 2 89 10" xfId="39282"/>
    <cellStyle name="Normal 2 2 2 89 11" xfId="39283"/>
    <cellStyle name="Normal 2 2 2 89 12" xfId="39284"/>
    <cellStyle name="Normal 2 2 2 89 13" xfId="39285"/>
    <cellStyle name="Normal 2 2 2 89 14" xfId="39286"/>
    <cellStyle name="Normal 2 2 2 89 15" xfId="39287"/>
    <cellStyle name="Normal 2 2 2 89 16" xfId="39288"/>
    <cellStyle name="Normal 2 2 2 89 17" xfId="39289"/>
    <cellStyle name="Normal 2 2 2 89 18" xfId="39290"/>
    <cellStyle name="Normal 2 2 2 89 19" xfId="39291"/>
    <cellStyle name="Normal 2 2 2 89 2" xfId="39292"/>
    <cellStyle name="Normal 2 2 2 89 20" xfId="39293"/>
    <cellStyle name="Normal 2 2 2 89 21" xfId="39294"/>
    <cellStyle name="Normal 2 2 2 89 22" xfId="39295"/>
    <cellStyle name="Normal 2 2 2 89 3" xfId="39296"/>
    <cellStyle name="Normal 2 2 2 89 4" xfId="39297"/>
    <cellStyle name="Normal 2 2 2 89 5" xfId="39298"/>
    <cellStyle name="Normal 2 2 2 89 6" xfId="39299"/>
    <cellStyle name="Normal 2 2 2 89 7" xfId="39300"/>
    <cellStyle name="Normal 2 2 2 89 8" xfId="39301"/>
    <cellStyle name="Normal 2 2 2 89 9" xfId="39302"/>
    <cellStyle name="Normal 2 2 2 9" xfId="39303"/>
    <cellStyle name="Normal 2 2 2 90" xfId="39304"/>
    <cellStyle name="Normal 2 2 2 90 2" xfId="39305"/>
    <cellStyle name="Normal 2 2 2 90 2 10" xfId="39306"/>
    <cellStyle name="Normal 2 2 2 90 2 11" xfId="39307"/>
    <cellStyle name="Normal 2 2 2 90 2 12" xfId="39308"/>
    <cellStyle name="Normal 2 2 2 90 2 13" xfId="39309"/>
    <cellStyle name="Normal 2 2 2 90 2 14" xfId="39310"/>
    <cellStyle name="Normal 2 2 2 90 2 15" xfId="39311"/>
    <cellStyle name="Normal 2 2 2 90 2 16" xfId="39312"/>
    <cellStyle name="Normal 2 2 2 90 2 17" xfId="39313"/>
    <cellStyle name="Normal 2 2 2 90 2 18" xfId="39314"/>
    <cellStyle name="Normal 2 2 2 90 2 19" xfId="39315"/>
    <cellStyle name="Normal 2 2 2 90 2 2" xfId="39316"/>
    <cellStyle name="Normal 2 2 2 90 2 20" xfId="39317"/>
    <cellStyle name="Normal 2 2 2 90 2 21" xfId="39318"/>
    <cellStyle name="Normal 2 2 2 90 2 22" xfId="39319"/>
    <cellStyle name="Normal 2 2 2 90 2 3" xfId="39320"/>
    <cellStyle name="Normal 2 2 2 90 2 4" xfId="39321"/>
    <cellStyle name="Normal 2 2 2 90 2 5" xfId="39322"/>
    <cellStyle name="Normal 2 2 2 90 2 6" xfId="39323"/>
    <cellStyle name="Normal 2 2 2 90 2 7" xfId="39324"/>
    <cellStyle name="Normal 2 2 2 90 2 8" xfId="39325"/>
    <cellStyle name="Normal 2 2 2 90 2 9" xfId="39326"/>
    <cellStyle name="Normal 2 2 2 90 3" xfId="39327"/>
    <cellStyle name="Normal 2 2 2 90 3 10" xfId="39328"/>
    <cellStyle name="Normal 2 2 2 90 3 11" xfId="39329"/>
    <cellStyle name="Normal 2 2 2 90 3 12" xfId="39330"/>
    <cellStyle name="Normal 2 2 2 90 3 13" xfId="39331"/>
    <cellStyle name="Normal 2 2 2 90 3 14" xfId="39332"/>
    <cellStyle name="Normal 2 2 2 90 3 15" xfId="39333"/>
    <cellStyle name="Normal 2 2 2 90 3 16" xfId="39334"/>
    <cellStyle name="Normal 2 2 2 90 3 17" xfId="39335"/>
    <cellStyle name="Normal 2 2 2 90 3 18" xfId="39336"/>
    <cellStyle name="Normal 2 2 2 90 3 19" xfId="39337"/>
    <cellStyle name="Normal 2 2 2 90 3 2" xfId="39338"/>
    <cellStyle name="Normal 2 2 2 90 3 20" xfId="39339"/>
    <cellStyle name="Normal 2 2 2 90 3 21" xfId="39340"/>
    <cellStyle name="Normal 2 2 2 90 3 22" xfId="39341"/>
    <cellStyle name="Normal 2 2 2 90 3 3" xfId="39342"/>
    <cellStyle name="Normal 2 2 2 90 3 4" xfId="39343"/>
    <cellStyle name="Normal 2 2 2 90 3 5" xfId="39344"/>
    <cellStyle name="Normal 2 2 2 90 3 6" xfId="39345"/>
    <cellStyle name="Normal 2 2 2 90 3 7" xfId="39346"/>
    <cellStyle name="Normal 2 2 2 90 3 8" xfId="39347"/>
    <cellStyle name="Normal 2 2 2 90 3 9" xfId="39348"/>
    <cellStyle name="Normal 2 2 2 91" xfId="39349"/>
    <cellStyle name="Normal 2 2 2 91 2" xfId="39350"/>
    <cellStyle name="Normal 2 2 2 92" xfId="39351"/>
    <cellStyle name="Normal 2 2 20" xfId="39352"/>
    <cellStyle name="Normal 2 2 21" xfId="39353"/>
    <cellStyle name="Normal 2 2 22" xfId="39354"/>
    <cellStyle name="Normal 2 2 23" xfId="39355"/>
    <cellStyle name="Normal 2 2 24" xfId="39356"/>
    <cellStyle name="Normal 2 2 25" xfId="39357"/>
    <cellStyle name="Normal 2 2 26" xfId="39358"/>
    <cellStyle name="Normal 2 2 27" xfId="39359"/>
    <cellStyle name="Normal 2 2 28" xfId="39360"/>
    <cellStyle name="Normal 2 2 29" xfId="39361"/>
    <cellStyle name="Normal 2 2 3" xfId="39362"/>
    <cellStyle name="Normal 2 2 3 10" xfId="39363"/>
    <cellStyle name="Normal 2 2 3 10 10" xfId="39364"/>
    <cellStyle name="Normal 2 2 3 10 11" xfId="39365"/>
    <cellStyle name="Normal 2 2 3 10 12" xfId="39366"/>
    <cellStyle name="Normal 2 2 3 10 13" xfId="39367"/>
    <cellStyle name="Normal 2 2 3 10 14" xfId="39368"/>
    <cellStyle name="Normal 2 2 3 10 15" xfId="39369"/>
    <cellStyle name="Normal 2 2 3 10 16" xfId="39370"/>
    <cellStyle name="Normal 2 2 3 10 17" xfId="39371"/>
    <cellStyle name="Normal 2 2 3 10 18" xfId="39372"/>
    <cellStyle name="Normal 2 2 3 10 19" xfId="39373"/>
    <cellStyle name="Normal 2 2 3 10 2" xfId="39374"/>
    <cellStyle name="Normal 2 2 3 10 20" xfId="39375"/>
    <cellStyle name="Normal 2 2 3 10 21" xfId="39376"/>
    <cellStyle name="Normal 2 2 3 10 22" xfId="39377"/>
    <cellStyle name="Normal 2 2 3 10 3" xfId="39378"/>
    <cellStyle name="Normal 2 2 3 10 4" xfId="39379"/>
    <cellStyle name="Normal 2 2 3 10 5" xfId="39380"/>
    <cellStyle name="Normal 2 2 3 10 6" xfId="39381"/>
    <cellStyle name="Normal 2 2 3 10 7" xfId="39382"/>
    <cellStyle name="Normal 2 2 3 10 8" xfId="39383"/>
    <cellStyle name="Normal 2 2 3 10 9" xfId="39384"/>
    <cellStyle name="Normal 2 2 3 11" xfId="39385"/>
    <cellStyle name="Normal 2 2 3 11 10" xfId="39386"/>
    <cellStyle name="Normal 2 2 3 11 11" xfId="39387"/>
    <cellStyle name="Normal 2 2 3 11 12" xfId="39388"/>
    <cellStyle name="Normal 2 2 3 11 13" xfId="39389"/>
    <cellStyle name="Normal 2 2 3 11 14" xfId="39390"/>
    <cellStyle name="Normal 2 2 3 11 15" xfId="39391"/>
    <cellStyle name="Normal 2 2 3 11 16" xfId="39392"/>
    <cellStyle name="Normal 2 2 3 11 17" xfId="39393"/>
    <cellStyle name="Normal 2 2 3 11 18" xfId="39394"/>
    <cellStyle name="Normal 2 2 3 11 19" xfId="39395"/>
    <cellStyle name="Normal 2 2 3 11 2" xfId="39396"/>
    <cellStyle name="Normal 2 2 3 11 20" xfId="39397"/>
    <cellStyle name="Normal 2 2 3 11 21" xfId="39398"/>
    <cellStyle name="Normal 2 2 3 11 22" xfId="39399"/>
    <cellStyle name="Normal 2 2 3 11 3" xfId="39400"/>
    <cellStyle name="Normal 2 2 3 11 4" xfId="39401"/>
    <cellStyle name="Normal 2 2 3 11 5" xfId="39402"/>
    <cellStyle name="Normal 2 2 3 11 6" xfId="39403"/>
    <cellStyle name="Normal 2 2 3 11 7" xfId="39404"/>
    <cellStyle name="Normal 2 2 3 11 8" xfId="39405"/>
    <cellStyle name="Normal 2 2 3 11 9" xfId="39406"/>
    <cellStyle name="Normal 2 2 3 12" xfId="39407"/>
    <cellStyle name="Normal 2 2 3 12 10" xfId="39408"/>
    <cellStyle name="Normal 2 2 3 12 11" xfId="39409"/>
    <cellStyle name="Normal 2 2 3 12 12" xfId="39410"/>
    <cellStyle name="Normal 2 2 3 12 13" xfId="39411"/>
    <cellStyle name="Normal 2 2 3 12 14" xfId="39412"/>
    <cellStyle name="Normal 2 2 3 12 15" xfId="39413"/>
    <cellStyle name="Normal 2 2 3 12 16" xfId="39414"/>
    <cellStyle name="Normal 2 2 3 12 17" xfId="39415"/>
    <cellStyle name="Normal 2 2 3 12 18" xfId="39416"/>
    <cellStyle name="Normal 2 2 3 12 19" xfId="39417"/>
    <cellStyle name="Normal 2 2 3 12 2" xfId="39418"/>
    <cellStyle name="Normal 2 2 3 12 20" xfId="39419"/>
    <cellStyle name="Normal 2 2 3 12 21" xfId="39420"/>
    <cellStyle name="Normal 2 2 3 12 22" xfId="39421"/>
    <cellStyle name="Normal 2 2 3 12 3" xfId="39422"/>
    <cellStyle name="Normal 2 2 3 12 4" xfId="39423"/>
    <cellStyle name="Normal 2 2 3 12 5" xfId="39424"/>
    <cellStyle name="Normal 2 2 3 12 6" xfId="39425"/>
    <cellStyle name="Normal 2 2 3 12 7" xfId="39426"/>
    <cellStyle name="Normal 2 2 3 12 8" xfId="39427"/>
    <cellStyle name="Normal 2 2 3 12 9" xfId="39428"/>
    <cellStyle name="Normal 2 2 3 13" xfId="39429"/>
    <cellStyle name="Normal 2 2 3 13 10" xfId="39430"/>
    <cellStyle name="Normal 2 2 3 13 11" xfId="39431"/>
    <cellStyle name="Normal 2 2 3 13 12" xfId="39432"/>
    <cellStyle name="Normal 2 2 3 13 13" xfId="39433"/>
    <cellStyle name="Normal 2 2 3 13 14" xfId="39434"/>
    <cellStyle name="Normal 2 2 3 13 15" xfId="39435"/>
    <cellStyle name="Normal 2 2 3 13 16" xfId="39436"/>
    <cellStyle name="Normal 2 2 3 13 17" xfId="39437"/>
    <cellStyle name="Normal 2 2 3 13 18" xfId="39438"/>
    <cellStyle name="Normal 2 2 3 13 19" xfId="39439"/>
    <cellStyle name="Normal 2 2 3 13 2" xfId="39440"/>
    <cellStyle name="Normal 2 2 3 13 20" xfId="39441"/>
    <cellStyle name="Normal 2 2 3 13 21" xfId="39442"/>
    <cellStyle name="Normal 2 2 3 13 22" xfId="39443"/>
    <cellStyle name="Normal 2 2 3 13 3" xfId="39444"/>
    <cellStyle name="Normal 2 2 3 13 4" xfId="39445"/>
    <cellStyle name="Normal 2 2 3 13 5" xfId="39446"/>
    <cellStyle name="Normal 2 2 3 13 6" xfId="39447"/>
    <cellStyle name="Normal 2 2 3 13 7" xfId="39448"/>
    <cellStyle name="Normal 2 2 3 13 8" xfId="39449"/>
    <cellStyle name="Normal 2 2 3 13 9" xfId="39450"/>
    <cellStyle name="Normal 2 2 3 14" xfId="39451"/>
    <cellStyle name="Normal 2 2 3 14 10" xfId="39452"/>
    <cellStyle name="Normal 2 2 3 14 11" xfId="39453"/>
    <cellStyle name="Normal 2 2 3 14 12" xfId="39454"/>
    <cellStyle name="Normal 2 2 3 14 13" xfId="39455"/>
    <cellStyle name="Normal 2 2 3 14 14" xfId="39456"/>
    <cellStyle name="Normal 2 2 3 14 15" xfId="39457"/>
    <cellStyle name="Normal 2 2 3 14 16" xfId="39458"/>
    <cellStyle name="Normal 2 2 3 14 17" xfId="39459"/>
    <cellStyle name="Normal 2 2 3 14 18" xfId="39460"/>
    <cellStyle name="Normal 2 2 3 14 19" xfId="39461"/>
    <cellStyle name="Normal 2 2 3 14 2" xfId="39462"/>
    <cellStyle name="Normal 2 2 3 14 20" xfId="39463"/>
    <cellStyle name="Normal 2 2 3 14 21" xfId="39464"/>
    <cellStyle name="Normal 2 2 3 14 22" xfId="39465"/>
    <cellStyle name="Normal 2 2 3 14 3" xfId="39466"/>
    <cellStyle name="Normal 2 2 3 14 4" xfId="39467"/>
    <cellStyle name="Normal 2 2 3 14 5" xfId="39468"/>
    <cellStyle name="Normal 2 2 3 14 6" xfId="39469"/>
    <cellStyle name="Normal 2 2 3 14 7" xfId="39470"/>
    <cellStyle name="Normal 2 2 3 14 8" xfId="39471"/>
    <cellStyle name="Normal 2 2 3 14 9" xfId="39472"/>
    <cellStyle name="Normal 2 2 3 15" xfId="39473"/>
    <cellStyle name="Normal 2 2 3 15 10" xfId="39474"/>
    <cellStyle name="Normal 2 2 3 15 11" xfId="39475"/>
    <cellStyle name="Normal 2 2 3 15 12" xfId="39476"/>
    <cellStyle name="Normal 2 2 3 15 13" xfId="39477"/>
    <cellStyle name="Normal 2 2 3 15 14" xfId="39478"/>
    <cellStyle name="Normal 2 2 3 15 15" xfId="39479"/>
    <cellStyle name="Normal 2 2 3 15 16" xfId="39480"/>
    <cellStyle name="Normal 2 2 3 15 17" xfId="39481"/>
    <cellStyle name="Normal 2 2 3 15 18" xfId="39482"/>
    <cellStyle name="Normal 2 2 3 15 19" xfId="39483"/>
    <cellStyle name="Normal 2 2 3 15 2" xfId="39484"/>
    <cellStyle name="Normal 2 2 3 15 20" xfId="39485"/>
    <cellStyle name="Normal 2 2 3 15 21" xfId="39486"/>
    <cellStyle name="Normal 2 2 3 15 22" xfId="39487"/>
    <cellStyle name="Normal 2 2 3 15 3" xfId="39488"/>
    <cellStyle name="Normal 2 2 3 15 4" xfId="39489"/>
    <cellStyle name="Normal 2 2 3 15 5" xfId="39490"/>
    <cellStyle name="Normal 2 2 3 15 6" xfId="39491"/>
    <cellStyle name="Normal 2 2 3 15 7" xfId="39492"/>
    <cellStyle name="Normal 2 2 3 15 8" xfId="39493"/>
    <cellStyle name="Normal 2 2 3 15 9" xfId="39494"/>
    <cellStyle name="Normal 2 2 3 16" xfId="39495"/>
    <cellStyle name="Normal 2 2 3 16 10" xfId="39496"/>
    <cellStyle name="Normal 2 2 3 16 11" xfId="39497"/>
    <cellStyle name="Normal 2 2 3 16 12" xfId="39498"/>
    <cellStyle name="Normal 2 2 3 16 13" xfId="39499"/>
    <cellStyle name="Normal 2 2 3 16 14" xfId="39500"/>
    <cellStyle name="Normal 2 2 3 16 15" xfId="39501"/>
    <cellStyle name="Normal 2 2 3 16 16" xfId="39502"/>
    <cellStyle name="Normal 2 2 3 16 17" xfId="39503"/>
    <cellStyle name="Normal 2 2 3 16 18" xfId="39504"/>
    <cellStyle name="Normal 2 2 3 16 19" xfId="39505"/>
    <cellStyle name="Normal 2 2 3 16 2" xfId="39506"/>
    <cellStyle name="Normal 2 2 3 16 20" xfId="39507"/>
    <cellStyle name="Normal 2 2 3 16 21" xfId="39508"/>
    <cellStyle name="Normal 2 2 3 16 22" xfId="39509"/>
    <cellStyle name="Normal 2 2 3 16 3" xfId="39510"/>
    <cellStyle name="Normal 2 2 3 16 4" xfId="39511"/>
    <cellStyle name="Normal 2 2 3 16 5" xfId="39512"/>
    <cellStyle name="Normal 2 2 3 16 6" xfId="39513"/>
    <cellStyle name="Normal 2 2 3 16 7" xfId="39514"/>
    <cellStyle name="Normal 2 2 3 16 8" xfId="39515"/>
    <cellStyle name="Normal 2 2 3 16 9" xfId="39516"/>
    <cellStyle name="Normal 2 2 3 17" xfId="39517"/>
    <cellStyle name="Normal 2 2 3 17 10" xfId="39518"/>
    <cellStyle name="Normal 2 2 3 17 11" xfId="39519"/>
    <cellStyle name="Normal 2 2 3 17 12" xfId="39520"/>
    <cellStyle name="Normal 2 2 3 17 13" xfId="39521"/>
    <cellStyle name="Normal 2 2 3 17 14" xfId="39522"/>
    <cellStyle name="Normal 2 2 3 17 15" xfId="39523"/>
    <cellStyle name="Normal 2 2 3 17 16" xfId="39524"/>
    <cellStyle name="Normal 2 2 3 17 17" xfId="39525"/>
    <cellStyle name="Normal 2 2 3 17 18" xfId="39526"/>
    <cellStyle name="Normal 2 2 3 17 19" xfId="39527"/>
    <cellStyle name="Normal 2 2 3 17 2" xfId="39528"/>
    <cellStyle name="Normal 2 2 3 17 20" xfId="39529"/>
    <cellStyle name="Normal 2 2 3 17 21" xfId="39530"/>
    <cellStyle name="Normal 2 2 3 17 22" xfId="39531"/>
    <cellStyle name="Normal 2 2 3 17 3" xfId="39532"/>
    <cellStyle name="Normal 2 2 3 17 4" xfId="39533"/>
    <cellStyle name="Normal 2 2 3 17 5" xfId="39534"/>
    <cellStyle name="Normal 2 2 3 17 6" xfId="39535"/>
    <cellStyle name="Normal 2 2 3 17 7" xfId="39536"/>
    <cellStyle name="Normal 2 2 3 17 8" xfId="39537"/>
    <cellStyle name="Normal 2 2 3 17 9" xfId="39538"/>
    <cellStyle name="Normal 2 2 3 18" xfId="39539"/>
    <cellStyle name="Normal 2 2 3 18 10" xfId="39540"/>
    <cellStyle name="Normal 2 2 3 18 11" xfId="39541"/>
    <cellStyle name="Normal 2 2 3 18 12" xfId="39542"/>
    <cellStyle name="Normal 2 2 3 18 13" xfId="39543"/>
    <cellStyle name="Normal 2 2 3 18 14" xfId="39544"/>
    <cellStyle name="Normal 2 2 3 18 15" xfId="39545"/>
    <cellStyle name="Normal 2 2 3 18 16" xfId="39546"/>
    <cellStyle name="Normal 2 2 3 18 17" xfId="39547"/>
    <cellStyle name="Normal 2 2 3 18 18" xfId="39548"/>
    <cellStyle name="Normal 2 2 3 18 19" xfId="39549"/>
    <cellStyle name="Normal 2 2 3 18 2" xfId="39550"/>
    <cellStyle name="Normal 2 2 3 18 20" xfId="39551"/>
    <cellStyle name="Normal 2 2 3 18 21" xfId="39552"/>
    <cellStyle name="Normal 2 2 3 18 22" xfId="39553"/>
    <cellStyle name="Normal 2 2 3 18 3" xfId="39554"/>
    <cellStyle name="Normal 2 2 3 18 4" xfId="39555"/>
    <cellStyle name="Normal 2 2 3 18 5" xfId="39556"/>
    <cellStyle name="Normal 2 2 3 18 6" xfId="39557"/>
    <cellStyle name="Normal 2 2 3 18 7" xfId="39558"/>
    <cellStyle name="Normal 2 2 3 18 8" xfId="39559"/>
    <cellStyle name="Normal 2 2 3 18 9" xfId="39560"/>
    <cellStyle name="Normal 2 2 3 19" xfId="39561"/>
    <cellStyle name="Normal 2 2 3 19 10" xfId="39562"/>
    <cellStyle name="Normal 2 2 3 19 11" xfId="39563"/>
    <cellStyle name="Normal 2 2 3 19 12" xfId="39564"/>
    <cellStyle name="Normal 2 2 3 19 13" xfId="39565"/>
    <cellStyle name="Normal 2 2 3 19 14" xfId="39566"/>
    <cellStyle name="Normal 2 2 3 19 15" xfId="39567"/>
    <cellStyle name="Normal 2 2 3 19 16" xfId="39568"/>
    <cellStyle name="Normal 2 2 3 19 17" xfId="39569"/>
    <cellStyle name="Normal 2 2 3 19 18" xfId="39570"/>
    <cellStyle name="Normal 2 2 3 19 19" xfId="39571"/>
    <cellStyle name="Normal 2 2 3 19 2" xfId="39572"/>
    <cellStyle name="Normal 2 2 3 19 20" xfId="39573"/>
    <cellStyle name="Normal 2 2 3 19 21" xfId="39574"/>
    <cellStyle name="Normal 2 2 3 19 22" xfId="39575"/>
    <cellStyle name="Normal 2 2 3 19 3" xfId="39576"/>
    <cellStyle name="Normal 2 2 3 19 4" xfId="39577"/>
    <cellStyle name="Normal 2 2 3 19 5" xfId="39578"/>
    <cellStyle name="Normal 2 2 3 19 6" xfId="39579"/>
    <cellStyle name="Normal 2 2 3 19 7" xfId="39580"/>
    <cellStyle name="Normal 2 2 3 19 8" xfId="39581"/>
    <cellStyle name="Normal 2 2 3 19 9" xfId="39582"/>
    <cellStyle name="Normal 2 2 3 2" xfId="39583"/>
    <cellStyle name="Normal 2 2 3 2 10" xfId="39584"/>
    <cellStyle name="Normal 2 2 3 2 11" xfId="39585"/>
    <cellStyle name="Normal 2 2 3 2 12" xfId="39586"/>
    <cellStyle name="Normal 2 2 3 2 13" xfId="39587"/>
    <cellStyle name="Normal 2 2 3 2 14" xfId="39588"/>
    <cellStyle name="Normal 2 2 3 2 15" xfId="39589"/>
    <cellStyle name="Normal 2 2 3 2 16" xfId="39590"/>
    <cellStyle name="Normal 2 2 3 2 17" xfId="39591"/>
    <cellStyle name="Normal 2 2 3 2 18" xfId="39592"/>
    <cellStyle name="Normal 2 2 3 2 19" xfId="39593"/>
    <cellStyle name="Normal 2 2 3 2 2" xfId="39594"/>
    <cellStyle name="Normal 2 2 3 2 2 10" xfId="39595"/>
    <cellStyle name="Normal 2 2 3 2 2 10 10" xfId="39596"/>
    <cellStyle name="Normal 2 2 3 2 2 10 11" xfId="39597"/>
    <cellStyle name="Normal 2 2 3 2 2 10 12" xfId="39598"/>
    <cellStyle name="Normal 2 2 3 2 2 10 13" xfId="39599"/>
    <cellStyle name="Normal 2 2 3 2 2 10 14" xfId="39600"/>
    <cellStyle name="Normal 2 2 3 2 2 10 15" xfId="39601"/>
    <cellStyle name="Normal 2 2 3 2 2 10 16" xfId="39602"/>
    <cellStyle name="Normal 2 2 3 2 2 10 17" xfId="39603"/>
    <cellStyle name="Normal 2 2 3 2 2 10 18" xfId="39604"/>
    <cellStyle name="Normal 2 2 3 2 2 10 19" xfId="39605"/>
    <cellStyle name="Normal 2 2 3 2 2 10 2" xfId="39606"/>
    <cellStyle name="Normal 2 2 3 2 2 10 20" xfId="39607"/>
    <cellStyle name="Normal 2 2 3 2 2 10 21" xfId="39608"/>
    <cellStyle name="Normal 2 2 3 2 2 10 22" xfId="39609"/>
    <cellStyle name="Normal 2 2 3 2 2 10 3" xfId="39610"/>
    <cellStyle name="Normal 2 2 3 2 2 10 4" xfId="39611"/>
    <cellStyle name="Normal 2 2 3 2 2 10 5" xfId="39612"/>
    <cellStyle name="Normal 2 2 3 2 2 10 6" xfId="39613"/>
    <cellStyle name="Normal 2 2 3 2 2 10 7" xfId="39614"/>
    <cellStyle name="Normal 2 2 3 2 2 10 8" xfId="39615"/>
    <cellStyle name="Normal 2 2 3 2 2 10 9" xfId="39616"/>
    <cellStyle name="Normal 2 2 3 2 2 11" xfId="39617"/>
    <cellStyle name="Normal 2 2 3 2 2 11 10" xfId="39618"/>
    <cellStyle name="Normal 2 2 3 2 2 11 11" xfId="39619"/>
    <cellStyle name="Normal 2 2 3 2 2 11 12" xfId="39620"/>
    <cellStyle name="Normal 2 2 3 2 2 11 13" xfId="39621"/>
    <cellStyle name="Normal 2 2 3 2 2 11 14" xfId="39622"/>
    <cellStyle name="Normal 2 2 3 2 2 11 15" xfId="39623"/>
    <cellStyle name="Normal 2 2 3 2 2 11 16" xfId="39624"/>
    <cellStyle name="Normal 2 2 3 2 2 11 17" xfId="39625"/>
    <cellStyle name="Normal 2 2 3 2 2 11 18" xfId="39626"/>
    <cellStyle name="Normal 2 2 3 2 2 11 19" xfId="39627"/>
    <cellStyle name="Normal 2 2 3 2 2 11 2" xfId="39628"/>
    <cellStyle name="Normal 2 2 3 2 2 11 20" xfId="39629"/>
    <cellStyle name="Normal 2 2 3 2 2 11 21" xfId="39630"/>
    <cellStyle name="Normal 2 2 3 2 2 11 22" xfId="39631"/>
    <cellStyle name="Normal 2 2 3 2 2 11 3" xfId="39632"/>
    <cellStyle name="Normal 2 2 3 2 2 11 4" xfId="39633"/>
    <cellStyle name="Normal 2 2 3 2 2 11 5" xfId="39634"/>
    <cellStyle name="Normal 2 2 3 2 2 11 6" xfId="39635"/>
    <cellStyle name="Normal 2 2 3 2 2 11 7" xfId="39636"/>
    <cellStyle name="Normal 2 2 3 2 2 11 8" xfId="39637"/>
    <cellStyle name="Normal 2 2 3 2 2 11 9" xfId="39638"/>
    <cellStyle name="Normal 2 2 3 2 2 12" xfId="39639"/>
    <cellStyle name="Normal 2 2 3 2 2 12 10" xfId="39640"/>
    <cellStyle name="Normal 2 2 3 2 2 12 11" xfId="39641"/>
    <cellStyle name="Normal 2 2 3 2 2 12 12" xfId="39642"/>
    <cellStyle name="Normal 2 2 3 2 2 12 13" xfId="39643"/>
    <cellStyle name="Normal 2 2 3 2 2 12 14" xfId="39644"/>
    <cellStyle name="Normal 2 2 3 2 2 12 15" xfId="39645"/>
    <cellStyle name="Normal 2 2 3 2 2 12 16" xfId="39646"/>
    <cellStyle name="Normal 2 2 3 2 2 12 17" xfId="39647"/>
    <cellStyle name="Normal 2 2 3 2 2 12 18" xfId="39648"/>
    <cellStyle name="Normal 2 2 3 2 2 12 19" xfId="39649"/>
    <cellStyle name="Normal 2 2 3 2 2 12 2" xfId="39650"/>
    <cellStyle name="Normal 2 2 3 2 2 12 20" xfId="39651"/>
    <cellStyle name="Normal 2 2 3 2 2 12 21" xfId="39652"/>
    <cellStyle name="Normal 2 2 3 2 2 12 22" xfId="39653"/>
    <cellStyle name="Normal 2 2 3 2 2 12 3" xfId="39654"/>
    <cellStyle name="Normal 2 2 3 2 2 12 4" xfId="39655"/>
    <cellStyle name="Normal 2 2 3 2 2 12 5" xfId="39656"/>
    <cellStyle name="Normal 2 2 3 2 2 12 6" xfId="39657"/>
    <cellStyle name="Normal 2 2 3 2 2 12 7" xfId="39658"/>
    <cellStyle name="Normal 2 2 3 2 2 12 8" xfId="39659"/>
    <cellStyle name="Normal 2 2 3 2 2 12 9" xfId="39660"/>
    <cellStyle name="Normal 2 2 3 2 2 13" xfId="39661"/>
    <cellStyle name="Normal 2 2 3 2 2 13 10" xfId="39662"/>
    <cellStyle name="Normal 2 2 3 2 2 13 11" xfId="39663"/>
    <cellStyle name="Normal 2 2 3 2 2 13 12" xfId="39664"/>
    <cellStyle name="Normal 2 2 3 2 2 13 13" xfId="39665"/>
    <cellStyle name="Normal 2 2 3 2 2 13 14" xfId="39666"/>
    <cellStyle name="Normal 2 2 3 2 2 13 15" xfId="39667"/>
    <cellStyle name="Normal 2 2 3 2 2 13 16" xfId="39668"/>
    <cellStyle name="Normal 2 2 3 2 2 13 17" xfId="39669"/>
    <cellStyle name="Normal 2 2 3 2 2 13 18" xfId="39670"/>
    <cellStyle name="Normal 2 2 3 2 2 13 19" xfId="39671"/>
    <cellStyle name="Normal 2 2 3 2 2 13 2" xfId="39672"/>
    <cellStyle name="Normal 2 2 3 2 2 13 20" xfId="39673"/>
    <cellStyle name="Normal 2 2 3 2 2 13 21" xfId="39674"/>
    <cellStyle name="Normal 2 2 3 2 2 13 22" xfId="39675"/>
    <cellStyle name="Normal 2 2 3 2 2 13 3" xfId="39676"/>
    <cellStyle name="Normal 2 2 3 2 2 13 4" xfId="39677"/>
    <cellStyle name="Normal 2 2 3 2 2 13 5" xfId="39678"/>
    <cellStyle name="Normal 2 2 3 2 2 13 6" xfId="39679"/>
    <cellStyle name="Normal 2 2 3 2 2 13 7" xfId="39680"/>
    <cellStyle name="Normal 2 2 3 2 2 13 8" xfId="39681"/>
    <cellStyle name="Normal 2 2 3 2 2 13 9" xfId="39682"/>
    <cellStyle name="Normal 2 2 3 2 2 14" xfId="39683"/>
    <cellStyle name="Normal 2 2 3 2 2 14 10" xfId="39684"/>
    <cellStyle name="Normal 2 2 3 2 2 14 11" xfId="39685"/>
    <cellStyle name="Normal 2 2 3 2 2 14 12" xfId="39686"/>
    <cellStyle name="Normal 2 2 3 2 2 14 13" xfId="39687"/>
    <cellStyle name="Normal 2 2 3 2 2 14 14" xfId="39688"/>
    <cellStyle name="Normal 2 2 3 2 2 14 15" xfId="39689"/>
    <cellStyle name="Normal 2 2 3 2 2 14 16" xfId="39690"/>
    <cellStyle name="Normal 2 2 3 2 2 14 17" xfId="39691"/>
    <cellStyle name="Normal 2 2 3 2 2 14 18" xfId="39692"/>
    <cellStyle name="Normal 2 2 3 2 2 14 19" xfId="39693"/>
    <cellStyle name="Normal 2 2 3 2 2 14 2" xfId="39694"/>
    <cellStyle name="Normal 2 2 3 2 2 14 20" xfId="39695"/>
    <cellStyle name="Normal 2 2 3 2 2 14 21" xfId="39696"/>
    <cellStyle name="Normal 2 2 3 2 2 14 22" xfId="39697"/>
    <cellStyle name="Normal 2 2 3 2 2 14 3" xfId="39698"/>
    <cellStyle name="Normal 2 2 3 2 2 14 4" xfId="39699"/>
    <cellStyle name="Normal 2 2 3 2 2 14 5" xfId="39700"/>
    <cellStyle name="Normal 2 2 3 2 2 14 6" xfId="39701"/>
    <cellStyle name="Normal 2 2 3 2 2 14 7" xfId="39702"/>
    <cellStyle name="Normal 2 2 3 2 2 14 8" xfId="39703"/>
    <cellStyle name="Normal 2 2 3 2 2 14 9" xfId="39704"/>
    <cellStyle name="Normal 2 2 3 2 2 15" xfId="39705"/>
    <cellStyle name="Normal 2 2 3 2 2 15 10" xfId="39706"/>
    <cellStyle name="Normal 2 2 3 2 2 15 11" xfId="39707"/>
    <cellStyle name="Normal 2 2 3 2 2 15 12" xfId="39708"/>
    <cellStyle name="Normal 2 2 3 2 2 15 13" xfId="39709"/>
    <cellStyle name="Normal 2 2 3 2 2 15 14" xfId="39710"/>
    <cellStyle name="Normal 2 2 3 2 2 15 15" xfId="39711"/>
    <cellStyle name="Normal 2 2 3 2 2 15 16" xfId="39712"/>
    <cellStyle name="Normal 2 2 3 2 2 15 17" xfId="39713"/>
    <cellStyle name="Normal 2 2 3 2 2 15 18" xfId="39714"/>
    <cellStyle name="Normal 2 2 3 2 2 15 19" xfId="39715"/>
    <cellStyle name="Normal 2 2 3 2 2 15 2" xfId="39716"/>
    <cellStyle name="Normal 2 2 3 2 2 15 20" xfId="39717"/>
    <cellStyle name="Normal 2 2 3 2 2 15 21" xfId="39718"/>
    <cellStyle name="Normal 2 2 3 2 2 15 22" xfId="39719"/>
    <cellStyle name="Normal 2 2 3 2 2 15 3" xfId="39720"/>
    <cellStyle name="Normal 2 2 3 2 2 15 4" xfId="39721"/>
    <cellStyle name="Normal 2 2 3 2 2 15 5" xfId="39722"/>
    <cellStyle name="Normal 2 2 3 2 2 15 6" xfId="39723"/>
    <cellStyle name="Normal 2 2 3 2 2 15 7" xfId="39724"/>
    <cellStyle name="Normal 2 2 3 2 2 15 8" xfId="39725"/>
    <cellStyle name="Normal 2 2 3 2 2 15 9" xfId="39726"/>
    <cellStyle name="Normal 2 2 3 2 2 16" xfId="39727"/>
    <cellStyle name="Normal 2 2 3 2 2 16 10" xfId="39728"/>
    <cellStyle name="Normal 2 2 3 2 2 16 11" xfId="39729"/>
    <cellStyle name="Normal 2 2 3 2 2 16 12" xfId="39730"/>
    <cellStyle name="Normal 2 2 3 2 2 16 13" xfId="39731"/>
    <cellStyle name="Normal 2 2 3 2 2 16 14" xfId="39732"/>
    <cellStyle name="Normal 2 2 3 2 2 16 15" xfId="39733"/>
    <cellStyle name="Normal 2 2 3 2 2 16 16" xfId="39734"/>
    <cellStyle name="Normal 2 2 3 2 2 16 17" xfId="39735"/>
    <cellStyle name="Normal 2 2 3 2 2 16 18" xfId="39736"/>
    <cellStyle name="Normal 2 2 3 2 2 16 19" xfId="39737"/>
    <cellStyle name="Normal 2 2 3 2 2 16 2" xfId="39738"/>
    <cellStyle name="Normal 2 2 3 2 2 16 20" xfId="39739"/>
    <cellStyle name="Normal 2 2 3 2 2 16 21" xfId="39740"/>
    <cellStyle name="Normal 2 2 3 2 2 16 22" xfId="39741"/>
    <cellStyle name="Normal 2 2 3 2 2 16 3" xfId="39742"/>
    <cellStyle name="Normal 2 2 3 2 2 16 4" xfId="39743"/>
    <cellStyle name="Normal 2 2 3 2 2 16 5" xfId="39744"/>
    <cellStyle name="Normal 2 2 3 2 2 16 6" xfId="39745"/>
    <cellStyle name="Normal 2 2 3 2 2 16 7" xfId="39746"/>
    <cellStyle name="Normal 2 2 3 2 2 16 8" xfId="39747"/>
    <cellStyle name="Normal 2 2 3 2 2 16 9" xfId="39748"/>
    <cellStyle name="Normal 2 2 3 2 2 17" xfId="39749"/>
    <cellStyle name="Normal 2 2 3 2 2 17 10" xfId="39750"/>
    <cellStyle name="Normal 2 2 3 2 2 17 11" xfId="39751"/>
    <cellStyle name="Normal 2 2 3 2 2 17 12" xfId="39752"/>
    <cellStyle name="Normal 2 2 3 2 2 17 13" xfId="39753"/>
    <cellStyle name="Normal 2 2 3 2 2 17 14" xfId="39754"/>
    <cellStyle name="Normal 2 2 3 2 2 17 15" xfId="39755"/>
    <cellStyle name="Normal 2 2 3 2 2 17 16" xfId="39756"/>
    <cellStyle name="Normal 2 2 3 2 2 17 17" xfId="39757"/>
    <cellStyle name="Normal 2 2 3 2 2 17 18" xfId="39758"/>
    <cellStyle name="Normal 2 2 3 2 2 17 19" xfId="39759"/>
    <cellStyle name="Normal 2 2 3 2 2 17 2" xfId="39760"/>
    <cellStyle name="Normal 2 2 3 2 2 17 20" xfId="39761"/>
    <cellStyle name="Normal 2 2 3 2 2 17 21" xfId="39762"/>
    <cellStyle name="Normal 2 2 3 2 2 17 22" xfId="39763"/>
    <cellStyle name="Normal 2 2 3 2 2 17 3" xfId="39764"/>
    <cellStyle name="Normal 2 2 3 2 2 17 4" xfId="39765"/>
    <cellStyle name="Normal 2 2 3 2 2 17 5" xfId="39766"/>
    <cellStyle name="Normal 2 2 3 2 2 17 6" xfId="39767"/>
    <cellStyle name="Normal 2 2 3 2 2 17 7" xfId="39768"/>
    <cellStyle name="Normal 2 2 3 2 2 17 8" xfId="39769"/>
    <cellStyle name="Normal 2 2 3 2 2 17 9" xfId="39770"/>
    <cellStyle name="Normal 2 2 3 2 2 18" xfId="39771"/>
    <cellStyle name="Normal 2 2 3 2 2 18 10" xfId="39772"/>
    <cellStyle name="Normal 2 2 3 2 2 18 11" xfId="39773"/>
    <cellStyle name="Normal 2 2 3 2 2 18 12" xfId="39774"/>
    <cellStyle name="Normal 2 2 3 2 2 18 13" xfId="39775"/>
    <cellStyle name="Normal 2 2 3 2 2 18 14" xfId="39776"/>
    <cellStyle name="Normal 2 2 3 2 2 18 15" xfId="39777"/>
    <cellStyle name="Normal 2 2 3 2 2 18 16" xfId="39778"/>
    <cellStyle name="Normal 2 2 3 2 2 18 17" xfId="39779"/>
    <cellStyle name="Normal 2 2 3 2 2 18 18" xfId="39780"/>
    <cellStyle name="Normal 2 2 3 2 2 18 19" xfId="39781"/>
    <cellStyle name="Normal 2 2 3 2 2 18 2" xfId="39782"/>
    <cellStyle name="Normal 2 2 3 2 2 18 20" xfId="39783"/>
    <cellStyle name="Normal 2 2 3 2 2 18 21" xfId="39784"/>
    <cellStyle name="Normal 2 2 3 2 2 18 22" xfId="39785"/>
    <cellStyle name="Normal 2 2 3 2 2 18 3" xfId="39786"/>
    <cellStyle name="Normal 2 2 3 2 2 18 4" xfId="39787"/>
    <cellStyle name="Normal 2 2 3 2 2 18 5" xfId="39788"/>
    <cellStyle name="Normal 2 2 3 2 2 18 6" xfId="39789"/>
    <cellStyle name="Normal 2 2 3 2 2 18 7" xfId="39790"/>
    <cellStyle name="Normal 2 2 3 2 2 18 8" xfId="39791"/>
    <cellStyle name="Normal 2 2 3 2 2 18 9" xfId="39792"/>
    <cellStyle name="Normal 2 2 3 2 2 19" xfId="39793"/>
    <cellStyle name="Normal 2 2 3 2 2 19 10" xfId="39794"/>
    <cellStyle name="Normal 2 2 3 2 2 19 11" xfId="39795"/>
    <cellStyle name="Normal 2 2 3 2 2 19 12" xfId="39796"/>
    <cellStyle name="Normal 2 2 3 2 2 19 13" xfId="39797"/>
    <cellStyle name="Normal 2 2 3 2 2 19 14" xfId="39798"/>
    <cellStyle name="Normal 2 2 3 2 2 19 15" xfId="39799"/>
    <cellStyle name="Normal 2 2 3 2 2 19 16" xfId="39800"/>
    <cellStyle name="Normal 2 2 3 2 2 19 17" xfId="39801"/>
    <cellStyle name="Normal 2 2 3 2 2 19 18" xfId="39802"/>
    <cellStyle name="Normal 2 2 3 2 2 19 19" xfId="39803"/>
    <cellStyle name="Normal 2 2 3 2 2 19 2" xfId="39804"/>
    <cellStyle name="Normal 2 2 3 2 2 19 20" xfId="39805"/>
    <cellStyle name="Normal 2 2 3 2 2 19 21" xfId="39806"/>
    <cellStyle name="Normal 2 2 3 2 2 19 22" xfId="39807"/>
    <cellStyle name="Normal 2 2 3 2 2 19 3" xfId="39808"/>
    <cellStyle name="Normal 2 2 3 2 2 19 4" xfId="39809"/>
    <cellStyle name="Normal 2 2 3 2 2 19 5" xfId="39810"/>
    <cellStyle name="Normal 2 2 3 2 2 19 6" xfId="39811"/>
    <cellStyle name="Normal 2 2 3 2 2 19 7" xfId="39812"/>
    <cellStyle name="Normal 2 2 3 2 2 19 8" xfId="39813"/>
    <cellStyle name="Normal 2 2 3 2 2 19 9" xfId="39814"/>
    <cellStyle name="Normal 2 2 3 2 2 2" xfId="39815"/>
    <cellStyle name="Normal 2 2 3 2 2 2 10" xfId="39816"/>
    <cellStyle name="Normal 2 2 3 2 2 2 11" xfId="39817"/>
    <cellStyle name="Normal 2 2 3 2 2 2 12" xfId="39818"/>
    <cellStyle name="Normal 2 2 3 2 2 2 13" xfId="39819"/>
    <cellStyle name="Normal 2 2 3 2 2 2 14" xfId="39820"/>
    <cellStyle name="Normal 2 2 3 2 2 2 15" xfId="39821"/>
    <cellStyle name="Normal 2 2 3 2 2 2 16" xfId="39822"/>
    <cellStyle name="Normal 2 2 3 2 2 2 17" xfId="39823"/>
    <cellStyle name="Normal 2 2 3 2 2 2 18" xfId="39824"/>
    <cellStyle name="Normal 2 2 3 2 2 2 19" xfId="39825"/>
    <cellStyle name="Normal 2 2 3 2 2 2 2" xfId="39826"/>
    <cellStyle name="Normal 2 2 3 2 2 2 20" xfId="39827"/>
    <cellStyle name="Normal 2 2 3 2 2 2 21" xfId="39828"/>
    <cellStyle name="Normal 2 2 3 2 2 2 22" xfId="39829"/>
    <cellStyle name="Normal 2 2 3 2 2 2 3" xfId="39830"/>
    <cellStyle name="Normal 2 2 3 2 2 2 4" xfId="39831"/>
    <cellStyle name="Normal 2 2 3 2 2 2 5" xfId="39832"/>
    <cellStyle name="Normal 2 2 3 2 2 2 6" xfId="39833"/>
    <cellStyle name="Normal 2 2 3 2 2 2 7" xfId="39834"/>
    <cellStyle name="Normal 2 2 3 2 2 2 8" xfId="39835"/>
    <cellStyle name="Normal 2 2 3 2 2 2 9" xfId="39836"/>
    <cellStyle name="Normal 2 2 3 2 2 20" xfId="39837"/>
    <cellStyle name="Normal 2 2 3 2 2 21" xfId="39838"/>
    <cellStyle name="Normal 2 2 3 2 2 22" xfId="39839"/>
    <cellStyle name="Normal 2 2 3 2 2 23" xfId="39840"/>
    <cellStyle name="Normal 2 2 3 2 2 24" xfId="39841"/>
    <cellStyle name="Normal 2 2 3 2 2 25" xfId="39842"/>
    <cellStyle name="Normal 2 2 3 2 2 26" xfId="39843"/>
    <cellStyle name="Normal 2 2 3 2 2 27" xfId="39844"/>
    <cellStyle name="Normal 2 2 3 2 2 28" xfId="39845"/>
    <cellStyle name="Normal 2 2 3 2 2 29" xfId="39846"/>
    <cellStyle name="Normal 2 2 3 2 2 3" xfId="39847"/>
    <cellStyle name="Normal 2 2 3 2 2 3 10" xfId="39848"/>
    <cellStyle name="Normal 2 2 3 2 2 3 11" xfId="39849"/>
    <cellStyle name="Normal 2 2 3 2 2 3 12" xfId="39850"/>
    <cellStyle name="Normal 2 2 3 2 2 3 13" xfId="39851"/>
    <cellStyle name="Normal 2 2 3 2 2 3 14" xfId="39852"/>
    <cellStyle name="Normal 2 2 3 2 2 3 15" xfId="39853"/>
    <cellStyle name="Normal 2 2 3 2 2 3 16" xfId="39854"/>
    <cellStyle name="Normal 2 2 3 2 2 3 17" xfId="39855"/>
    <cellStyle name="Normal 2 2 3 2 2 3 18" xfId="39856"/>
    <cellStyle name="Normal 2 2 3 2 2 3 19" xfId="39857"/>
    <cellStyle name="Normal 2 2 3 2 2 3 2" xfId="39858"/>
    <cellStyle name="Normal 2 2 3 2 2 3 20" xfId="39859"/>
    <cellStyle name="Normal 2 2 3 2 2 3 21" xfId="39860"/>
    <cellStyle name="Normal 2 2 3 2 2 3 22" xfId="39861"/>
    <cellStyle name="Normal 2 2 3 2 2 3 3" xfId="39862"/>
    <cellStyle name="Normal 2 2 3 2 2 3 4" xfId="39863"/>
    <cellStyle name="Normal 2 2 3 2 2 3 5" xfId="39864"/>
    <cellStyle name="Normal 2 2 3 2 2 3 6" xfId="39865"/>
    <cellStyle name="Normal 2 2 3 2 2 3 7" xfId="39866"/>
    <cellStyle name="Normal 2 2 3 2 2 3 8" xfId="39867"/>
    <cellStyle name="Normal 2 2 3 2 2 3 9" xfId="39868"/>
    <cellStyle name="Normal 2 2 3 2 2 30" xfId="39869"/>
    <cellStyle name="Normal 2 2 3 2 2 31" xfId="39870"/>
    <cellStyle name="Normal 2 2 3 2 2 32" xfId="39871"/>
    <cellStyle name="Normal 2 2 3 2 2 33" xfId="39872"/>
    <cellStyle name="Normal 2 2 3 2 2 34" xfId="39873"/>
    <cellStyle name="Normal 2 2 3 2 2 35" xfId="39874"/>
    <cellStyle name="Normal 2 2 3 2 2 36" xfId="39875"/>
    <cellStyle name="Normal 2 2 3 2 2 37" xfId="39876"/>
    <cellStyle name="Normal 2 2 3 2 2 38" xfId="39877"/>
    <cellStyle name="Normal 2 2 3 2 2 39" xfId="39878"/>
    <cellStyle name="Normal 2 2 3 2 2 4" xfId="39879"/>
    <cellStyle name="Normal 2 2 3 2 2 4 10" xfId="39880"/>
    <cellStyle name="Normal 2 2 3 2 2 4 11" xfId="39881"/>
    <cellStyle name="Normal 2 2 3 2 2 4 12" xfId="39882"/>
    <cellStyle name="Normal 2 2 3 2 2 4 13" xfId="39883"/>
    <cellStyle name="Normal 2 2 3 2 2 4 14" xfId="39884"/>
    <cellStyle name="Normal 2 2 3 2 2 4 15" xfId="39885"/>
    <cellStyle name="Normal 2 2 3 2 2 4 16" xfId="39886"/>
    <cellStyle name="Normal 2 2 3 2 2 4 17" xfId="39887"/>
    <cellStyle name="Normal 2 2 3 2 2 4 18" xfId="39888"/>
    <cellStyle name="Normal 2 2 3 2 2 4 19" xfId="39889"/>
    <cellStyle name="Normal 2 2 3 2 2 4 2" xfId="39890"/>
    <cellStyle name="Normal 2 2 3 2 2 4 20" xfId="39891"/>
    <cellStyle name="Normal 2 2 3 2 2 4 21" xfId="39892"/>
    <cellStyle name="Normal 2 2 3 2 2 4 22" xfId="39893"/>
    <cellStyle name="Normal 2 2 3 2 2 4 3" xfId="39894"/>
    <cellStyle name="Normal 2 2 3 2 2 4 4" xfId="39895"/>
    <cellStyle name="Normal 2 2 3 2 2 4 5" xfId="39896"/>
    <cellStyle name="Normal 2 2 3 2 2 4 6" xfId="39897"/>
    <cellStyle name="Normal 2 2 3 2 2 4 7" xfId="39898"/>
    <cellStyle name="Normal 2 2 3 2 2 4 8" xfId="39899"/>
    <cellStyle name="Normal 2 2 3 2 2 4 9" xfId="39900"/>
    <cellStyle name="Normal 2 2 3 2 2 40" xfId="39901"/>
    <cellStyle name="Normal 2 2 3 2 2 5" xfId="39902"/>
    <cellStyle name="Normal 2 2 3 2 2 5 10" xfId="39903"/>
    <cellStyle name="Normal 2 2 3 2 2 5 11" xfId="39904"/>
    <cellStyle name="Normal 2 2 3 2 2 5 12" xfId="39905"/>
    <cellStyle name="Normal 2 2 3 2 2 5 13" xfId="39906"/>
    <cellStyle name="Normal 2 2 3 2 2 5 14" xfId="39907"/>
    <cellStyle name="Normal 2 2 3 2 2 5 15" xfId="39908"/>
    <cellStyle name="Normal 2 2 3 2 2 5 16" xfId="39909"/>
    <cellStyle name="Normal 2 2 3 2 2 5 17" xfId="39910"/>
    <cellStyle name="Normal 2 2 3 2 2 5 18" xfId="39911"/>
    <cellStyle name="Normal 2 2 3 2 2 5 19" xfId="39912"/>
    <cellStyle name="Normal 2 2 3 2 2 5 2" xfId="39913"/>
    <cellStyle name="Normal 2 2 3 2 2 5 20" xfId="39914"/>
    <cellStyle name="Normal 2 2 3 2 2 5 21" xfId="39915"/>
    <cellStyle name="Normal 2 2 3 2 2 5 22" xfId="39916"/>
    <cellStyle name="Normal 2 2 3 2 2 5 3" xfId="39917"/>
    <cellStyle name="Normal 2 2 3 2 2 5 4" xfId="39918"/>
    <cellStyle name="Normal 2 2 3 2 2 5 5" xfId="39919"/>
    <cellStyle name="Normal 2 2 3 2 2 5 6" xfId="39920"/>
    <cellStyle name="Normal 2 2 3 2 2 5 7" xfId="39921"/>
    <cellStyle name="Normal 2 2 3 2 2 5 8" xfId="39922"/>
    <cellStyle name="Normal 2 2 3 2 2 5 9" xfId="39923"/>
    <cellStyle name="Normal 2 2 3 2 2 6" xfId="39924"/>
    <cellStyle name="Normal 2 2 3 2 2 6 10" xfId="39925"/>
    <cellStyle name="Normal 2 2 3 2 2 6 11" xfId="39926"/>
    <cellStyle name="Normal 2 2 3 2 2 6 12" xfId="39927"/>
    <cellStyle name="Normal 2 2 3 2 2 6 13" xfId="39928"/>
    <cellStyle name="Normal 2 2 3 2 2 6 14" xfId="39929"/>
    <cellStyle name="Normal 2 2 3 2 2 6 15" xfId="39930"/>
    <cellStyle name="Normal 2 2 3 2 2 6 16" xfId="39931"/>
    <cellStyle name="Normal 2 2 3 2 2 6 17" xfId="39932"/>
    <cellStyle name="Normal 2 2 3 2 2 6 18" xfId="39933"/>
    <cellStyle name="Normal 2 2 3 2 2 6 19" xfId="39934"/>
    <cellStyle name="Normal 2 2 3 2 2 6 2" xfId="39935"/>
    <cellStyle name="Normal 2 2 3 2 2 6 20" xfId="39936"/>
    <cellStyle name="Normal 2 2 3 2 2 6 21" xfId="39937"/>
    <cellStyle name="Normal 2 2 3 2 2 6 22" xfId="39938"/>
    <cellStyle name="Normal 2 2 3 2 2 6 3" xfId="39939"/>
    <cellStyle name="Normal 2 2 3 2 2 6 4" xfId="39940"/>
    <cellStyle name="Normal 2 2 3 2 2 6 5" xfId="39941"/>
    <cellStyle name="Normal 2 2 3 2 2 6 6" xfId="39942"/>
    <cellStyle name="Normal 2 2 3 2 2 6 7" xfId="39943"/>
    <cellStyle name="Normal 2 2 3 2 2 6 8" xfId="39944"/>
    <cellStyle name="Normal 2 2 3 2 2 6 9" xfId="39945"/>
    <cellStyle name="Normal 2 2 3 2 2 7" xfId="39946"/>
    <cellStyle name="Normal 2 2 3 2 2 7 10" xfId="39947"/>
    <cellStyle name="Normal 2 2 3 2 2 7 11" xfId="39948"/>
    <cellStyle name="Normal 2 2 3 2 2 7 12" xfId="39949"/>
    <cellStyle name="Normal 2 2 3 2 2 7 13" xfId="39950"/>
    <cellStyle name="Normal 2 2 3 2 2 7 14" xfId="39951"/>
    <cellStyle name="Normal 2 2 3 2 2 7 15" xfId="39952"/>
    <cellStyle name="Normal 2 2 3 2 2 7 16" xfId="39953"/>
    <cellStyle name="Normal 2 2 3 2 2 7 17" xfId="39954"/>
    <cellStyle name="Normal 2 2 3 2 2 7 18" xfId="39955"/>
    <cellStyle name="Normal 2 2 3 2 2 7 19" xfId="39956"/>
    <cellStyle name="Normal 2 2 3 2 2 7 2" xfId="39957"/>
    <cellStyle name="Normal 2 2 3 2 2 7 20" xfId="39958"/>
    <cellStyle name="Normal 2 2 3 2 2 7 21" xfId="39959"/>
    <cellStyle name="Normal 2 2 3 2 2 7 22" xfId="39960"/>
    <cellStyle name="Normal 2 2 3 2 2 7 3" xfId="39961"/>
    <cellStyle name="Normal 2 2 3 2 2 7 4" xfId="39962"/>
    <cellStyle name="Normal 2 2 3 2 2 7 5" xfId="39963"/>
    <cellStyle name="Normal 2 2 3 2 2 7 6" xfId="39964"/>
    <cellStyle name="Normal 2 2 3 2 2 7 7" xfId="39965"/>
    <cellStyle name="Normal 2 2 3 2 2 7 8" xfId="39966"/>
    <cellStyle name="Normal 2 2 3 2 2 7 9" xfId="39967"/>
    <cellStyle name="Normal 2 2 3 2 2 8" xfId="39968"/>
    <cellStyle name="Normal 2 2 3 2 2 8 10" xfId="39969"/>
    <cellStyle name="Normal 2 2 3 2 2 8 11" xfId="39970"/>
    <cellStyle name="Normal 2 2 3 2 2 8 12" xfId="39971"/>
    <cellStyle name="Normal 2 2 3 2 2 8 13" xfId="39972"/>
    <cellStyle name="Normal 2 2 3 2 2 8 14" xfId="39973"/>
    <cellStyle name="Normal 2 2 3 2 2 8 15" xfId="39974"/>
    <cellStyle name="Normal 2 2 3 2 2 8 16" xfId="39975"/>
    <cellStyle name="Normal 2 2 3 2 2 8 17" xfId="39976"/>
    <cellStyle name="Normal 2 2 3 2 2 8 18" xfId="39977"/>
    <cellStyle name="Normal 2 2 3 2 2 8 19" xfId="39978"/>
    <cellStyle name="Normal 2 2 3 2 2 8 2" xfId="39979"/>
    <cellStyle name="Normal 2 2 3 2 2 8 20" xfId="39980"/>
    <cellStyle name="Normal 2 2 3 2 2 8 21" xfId="39981"/>
    <cellStyle name="Normal 2 2 3 2 2 8 22" xfId="39982"/>
    <cellStyle name="Normal 2 2 3 2 2 8 3" xfId="39983"/>
    <cellStyle name="Normal 2 2 3 2 2 8 4" xfId="39984"/>
    <cellStyle name="Normal 2 2 3 2 2 8 5" xfId="39985"/>
    <cellStyle name="Normal 2 2 3 2 2 8 6" xfId="39986"/>
    <cellStyle name="Normal 2 2 3 2 2 8 7" xfId="39987"/>
    <cellStyle name="Normal 2 2 3 2 2 8 8" xfId="39988"/>
    <cellStyle name="Normal 2 2 3 2 2 8 9" xfId="39989"/>
    <cellStyle name="Normal 2 2 3 2 2 9" xfId="39990"/>
    <cellStyle name="Normal 2 2 3 2 2 9 10" xfId="39991"/>
    <cellStyle name="Normal 2 2 3 2 2 9 11" xfId="39992"/>
    <cellStyle name="Normal 2 2 3 2 2 9 12" xfId="39993"/>
    <cellStyle name="Normal 2 2 3 2 2 9 13" xfId="39994"/>
    <cellStyle name="Normal 2 2 3 2 2 9 14" xfId="39995"/>
    <cellStyle name="Normal 2 2 3 2 2 9 15" xfId="39996"/>
    <cellStyle name="Normal 2 2 3 2 2 9 16" xfId="39997"/>
    <cellStyle name="Normal 2 2 3 2 2 9 17" xfId="39998"/>
    <cellStyle name="Normal 2 2 3 2 2 9 18" xfId="39999"/>
    <cellStyle name="Normal 2 2 3 2 2 9 19" xfId="40000"/>
    <cellStyle name="Normal 2 2 3 2 2 9 2" xfId="40001"/>
    <cellStyle name="Normal 2 2 3 2 2 9 20" xfId="40002"/>
    <cellStyle name="Normal 2 2 3 2 2 9 21" xfId="40003"/>
    <cellStyle name="Normal 2 2 3 2 2 9 22" xfId="40004"/>
    <cellStyle name="Normal 2 2 3 2 2 9 3" xfId="40005"/>
    <cellStyle name="Normal 2 2 3 2 2 9 4" xfId="40006"/>
    <cellStyle name="Normal 2 2 3 2 2 9 5" xfId="40007"/>
    <cellStyle name="Normal 2 2 3 2 2 9 6" xfId="40008"/>
    <cellStyle name="Normal 2 2 3 2 2 9 7" xfId="40009"/>
    <cellStyle name="Normal 2 2 3 2 2 9 8" xfId="40010"/>
    <cellStyle name="Normal 2 2 3 2 2 9 9" xfId="40011"/>
    <cellStyle name="Normal 2 2 3 2 20" xfId="40012"/>
    <cellStyle name="Normal 2 2 3 2 21" xfId="40013"/>
    <cellStyle name="Normal 2 2 3 2 22" xfId="40014"/>
    <cellStyle name="Normal 2 2 3 2 23" xfId="40015"/>
    <cellStyle name="Normal 2 2 3 2 24" xfId="40016"/>
    <cellStyle name="Normal 2 2 3 2 25" xfId="40017"/>
    <cellStyle name="Normal 2 2 3 2 26" xfId="40018"/>
    <cellStyle name="Normal 2 2 3 2 27" xfId="40019"/>
    <cellStyle name="Normal 2 2 3 2 28" xfId="40020"/>
    <cellStyle name="Normal 2 2 3 2 29" xfId="40021"/>
    <cellStyle name="Normal 2 2 3 2 3" xfId="40022"/>
    <cellStyle name="Normal 2 2 3 2 30" xfId="40023"/>
    <cellStyle name="Normal 2 2 3 2 31" xfId="40024"/>
    <cellStyle name="Normal 2 2 3 2 32" xfId="40025"/>
    <cellStyle name="Normal 2 2 3 2 33" xfId="40026"/>
    <cellStyle name="Normal 2 2 3 2 34" xfId="40027"/>
    <cellStyle name="Normal 2 2 3 2 35" xfId="40028"/>
    <cellStyle name="Normal 2 2 3 2 36" xfId="40029"/>
    <cellStyle name="Normal 2 2 3 2 37" xfId="40030"/>
    <cellStyle name="Normal 2 2 3 2 38" xfId="40031"/>
    <cellStyle name="Normal 2 2 3 2 39" xfId="40032"/>
    <cellStyle name="Normal 2 2 3 2 4" xfId="40033"/>
    <cellStyle name="Normal 2 2 3 2 40" xfId="40034"/>
    <cellStyle name="Normal 2 2 3 2 5" xfId="40035"/>
    <cellStyle name="Normal 2 2 3 2 6" xfId="40036"/>
    <cellStyle name="Normal 2 2 3 2 7" xfId="40037"/>
    <cellStyle name="Normal 2 2 3 2 8" xfId="40038"/>
    <cellStyle name="Normal 2 2 3 2 9" xfId="40039"/>
    <cellStyle name="Normal 2 2 3 20" xfId="40040"/>
    <cellStyle name="Normal 2 2 3 20 10" xfId="40041"/>
    <cellStyle name="Normal 2 2 3 20 11" xfId="40042"/>
    <cellStyle name="Normal 2 2 3 20 12" xfId="40043"/>
    <cellStyle name="Normal 2 2 3 20 13" xfId="40044"/>
    <cellStyle name="Normal 2 2 3 20 14" xfId="40045"/>
    <cellStyle name="Normal 2 2 3 20 15" xfId="40046"/>
    <cellStyle name="Normal 2 2 3 20 16" xfId="40047"/>
    <cellStyle name="Normal 2 2 3 20 17" xfId="40048"/>
    <cellStyle name="Normal 2 2 3 20 18" xfId="40049"/>
    <cellStyle name="Normal 2 2 3 20 19" xfId="40050"/>
    <cellStyle name="Normal 2 2 3 20 2" xfId="40051"/>
    <cellStyle name="Normal 2 2 3 20 20" xfId="40052"/>
    <cellStyle name="Normal 2 2 3 20 21" xfId="40053"/>
    <cellStyle name="Normal 2 2 3 20 22" xfId="40054"/>
    <cellStyle name="Normal 2 2 3 20 3" xfId="40055"/>
    <cellStyle name="Normal 2 2 3 20 4" xfId="40056"/>
    <cellStyle name="Normal 2 2 3 20 5" xfId="40057"/>
    <cellStyle name="Normal 2 2 3 20 6" xfId="40058"/>
    <cellStyle name="Normal 2 2 3 20 7" xfId="40059"/>
    <cellStyle name="Normal 2 2 3 20 8" xfId="40060"/>
    <cellStyle name="Normal 2 2 3 20 9" xfId="40061"/>
    <cellStyle name="Normal 2 2 3 21" xfId="40062"/>
    <cellStyle name="Normal 2 2 3 21 10" xfId="40063"/>
    <cellStyle name="Normal 2 2 3 21 11" xfId="40064"/>
    <cellStyle name="Normal 2 2 3 21 12" xfId="40065"/>
    <cellStyle name="Normal 2 2 3 21 13" xfId="40066"/>
    <cellStyle name="Normal 2 2 3 21 14" xfId="40067"/>
    <cellStyle name="Normal 2 2 3 21 15" xfId="40068"/>
    <cellStyle name="Normal 2 2 3 21 16" xfId="40069"/>
    <cellStyle name="Normal 2 2 3 21 17" xfId="40070"/>
    <cellStyle name="Normal 2 2 3 21 18" xfId="40071"/>
    <cellStyle name="Normal 2 2 3 21 19" xfId="40072"/>
    <cellStyle name="Normal 2 2 3 21 2" xfId="40073"/>
    <cellStyle name="Normal 2 2 3 21 20" xfId="40074"/>
    <cellStyle name="Normal 2 2 3 21 21" xfId="40075"/>
    <cellStyle name="Normal 2 2 3 21 22" xfId="40076"/>
    <cellStyle name="Normal 2 2 3 21 3" xfId="40077"/>
    <cellStyle name="Normal 2 2 3 21 4" xfId="40078"/>
    <cellStyle name="Normal 2 2 3 21 5" xfId="40079"/>
    <cellStyle name="Normal 2 2 3 21 6" xfId="40080"/>
    <cellStyle name="Normal 2 2 3 21 7" xfId="40081"/>
    <cellStyle name="Normal 2 2 3 21 8" xfId="40082"/>
    <cellStyle name="Normal 2 2 3 21 9" xfId="40083"/>
    <cellStyle name="Normal 2 2 3 22" xfId="40084"/>
    <cellStyle name="Normal 2 2 3 22 10" xfId="40085"/>
    <cellStyle name="Normal 2 2 3 22 11" xfId="40086"/>
    <cellStyle name="Normal 2 2 3 22 12" xfId="40087"/>
    <cellStyle name="Normal 2 2 3 22 13" xfId="40088"/>
    <cellStyle name="Normal 2 2 3 22 14" xfId="40089"/>
    <cellStyle name="Normal 2 2 3 22 15" xfId="40090"/>
    <cellStyle name="Normal 2 2 3 22 16" xfId="40091"/>
    <cellStyle name="Normal 2 2 3 22 17" xfId="40092"/>
    <cellStyle name="Normal 2 2 3 22 18" xfId="40093"/>
    <cellStyle name="Normal 2 2 3 22 19" xfId="40094"/>
    <cellStyle name="Normal 2 2 3 22 2" xfId="40095"/>
    <cellStyle name="Normal 2 2 3 22 20" xfId="40096"/>
    <cellStyle name="Normal 2 2 3 22 21" xfId="40097"/>
    <cellStyle name="Normal 2 2 3 22 22" xfId="40098"/>
    <cellStyle name="Normal 2 2 3 22 3" xfId="40099"/>
    <cellStyle name="Normal 2 2 3 22 4" xfId="40100"/>
    <cellStyle name="Normal 2 2 3 22 5" xfId="40101"/>
    <cellStyle name="Normal 2 2 3 22 6" xfId="40102"/>
    <cellStyle name="Normal 2 2 3 22 7" xfId="40103"/>
    <cellStyle name="Normal 2 2 3 22 8" xfId="40104"/>
    <cellStyle name="Normal 2 2 3 22 9" xfId="40105"/>
    <cellStyle name="Normal 2 2 3 23" xfId="40106"/>
    <cellStyle name="Normal 2 2 3 23 10" xfId="40107"/>
    <cellStyle name="Normal 2 2 3 23 11" xfId="40108"/>
    <cellStyle name="Normal 2 2 3 23 12" xfId="40109"/>
    <cellStyle name="Normal 2 2 3 23 13" xfId="40110"/>
    <cellStyle name="Normal 2 2 3 23 14" xfId="40111"/>
    <cellStyle name="Normal 2 2 3 23 15" xfId="40112"/>
    <cellStyle name="Normal 2 2 3 23 16" xfId="40113"/>
    <cellStyle name="Normal 2 2 3 23 17" xfId="40114"/>
    <cellStyle name="Normal 2 2 3 23 18" xfId="40115"/>
    <cellStyle name="Normal 2 2 3 23 19" xfId="40116"/>
    <cellStyle name="Normal 2 2 3 23 2" xfId="40117"/>
    <cellStyle name="Normal 2 2 3 23 20" xfId="40118"/>
    <cellStyle name="Normal 2 2 3 23 21" xfId="40119"/>
    <cellStyle name="Normal 2 2 3 23 22" xfId="40120"/>
    <cellStyle name="Normal 2 2 3 23 3" xfId="40121"/>
    <cellStyle name="Normal 2 2 3 23 4" xfId="40122"/>
    <cellStyle name="Normal 2 2 3 23 5" xfId="40123"/>
    <cellStyle name="Normal 2 2 3 23 6" xfId="40124"/>
    <cellStyle name="Normal 2 2 3 23 7" xfId="40125"/>
    <cellStyle name="Normal 2 2 3 23 8" xfId="40126"/>
    <cellStyle name="Normal 2 2 3 23 9" xfId="40127"/>
    <cellStyle name="Normal 2 2 3 24" xfId="40128"/>
    <cellStyle name="Normal 2 2 3 24 10" xfId="40129"/>
    <cellStyle name="Normal 2 2 3 24 11" xfId="40130"/>
    <cellStyle name="Normal 2 2 3 24 12" xfId="40131"/>
    <cellStyle name="Normal 2 2 3 24 13" xfId="40132"/>
    <cellStyle name="Normal 2 2 3 24 14" xfId="40133"/>
    <cellStyle name="Normal 2 2 3 24 15" xfId="40134"/>
    <cellStyle name="Normal 2 2 3 24 16" xfId="40135"/>
    <cellStyle name="Normal 2 2 3 24 17" xfId="40136"/>
    <cellStyle name="Normal 2 2 3 24 18" xfId="40137"/>
    <cellStyle name="Normal 2 2 3 24 19" xfId="40138"/>
    <cellStyle name="Normal 2 2 3 24 2" xfId="40139"/>
    <cellStyle name="Normal 2 2 3 24 20" xfId="40140"/>
    <cellStyle name="Normal 2 2 3 24 21" xfId="40141"/>
    <cellStyle name="Normal 2 2 3 24 22" xfId="40142"/>
    <cellStyle name="Normal 2 2 3 24 3" xfId="40143"/>
    <cellStyle name="Normal 2 2 3 24 4" xfId="40144"/>
    <cellStyle name="Normal 2 2 3 24 5" xfId="40145"/>
    <cellStyle name="Normal 2 2 3 24 6" xfId="40146"/>
    <cellStyle name="Normal 2 2 3 24 7" xfId="40147"/>
    <cellStyle name="Normal 2 2 3 24 8" xfId="40148"/>
    <cellStyle name="Normal 2 2 3 24 9" xfId="40149"/>
    <cellStyle name="Normal 2 2 3 25" xfId="40150"/>
    <cellStyle name="Normal 2 2 3 26" xfId="40151"/>
    <cellStyle name="Normal 2 2 3 27" xfId="40152"/>
    <cellStyle name="Normal 2 2 3 28" xfId="40153"/>
    <cellStyle name="Normal 2 2 3 29" xfId="40154"/>
    <cellStyle name="Normal 2 2 3 3" xfId="40155"/>
    <cellStyle name="Normal 2 2 3 3 10" xfId="40156"/>
    <cellStyle name="Normal 2 2 3 3 11" xfId="40157"/>
    <cellStyle name="Normal 2 2 3 3 12" xfId="40158"/>
    <cellStyle name="Normal 2 2 3 3 13" xfId="40159"/>
    <cellStyle name="Normal 2 2 3 3 14" xfId="40160"/>
    <cellStyle name="Normal 2 2 3 3 15" xfId="40161"/>
    <cellStyle name="Normal 2 2 3 3 16" xfId="40162"/>
    <cellStyle name="Normal 2 2 3 3 17" xfId="40163"/>
    <cellStyle name="Normal 2 2 3 3 18" xfId="40164"/>
    <cellStyle name="Normal 2 2 3 3 19" xfId="40165"/>
    <cellStyle name="Normal 2 2 3 3 2" xfId="40166"/>
    <cellStyle name="Normal 2 2 3 3 20" xfId="40167"/>
    <cellStyle name="Normal 2 2 3 3 21" xfId="40168"/>
    <cellStyle name="Normal 2 2 3 3 22" xfId="40169"/>
    <cellStyle name="Normal 2 2 3 3 3" xfId="40170"/>
    <cellStyle name="Normal 2 2 3 3 4" xfId="40171"/>
    <cellStyle name="Normal 2 2 3 3 5" xfId="40172"/>
    <cellStyle name="Normal 2 2 3 3 6" xfId="40173"/>
    <cellStyle name="Normal 2 2 3 3 7" xfId="40174"/>
    <cellStyle name="Normal 2 2 3 3 8" xfId="40175"/>
    <cellStyle name="Normal 2 2 3 3 9" xfId="40176"/>
    <cellStyle name="Normal 2 2 3 30" xfId="40177"/>
    <cellStyle name="Normal 2 2 3 31" xfId="40178"/>
    <cellStyle name="Normal 2 2 3 32" xfId="40179"/>
    <cellStyle name="Normal 2 2 3 33" xfId="40180"/>
    <cellStyle name="Normal 2 2 3 34" xfId="40181"/>
    <cellStyle name="Normal 2 2 3 35" xfId="40182"/>
    <cellStyle name="Normal 2 2 3 36" xfId="40183"/>
    <cellStyle name="Normal 2 2 3 37" xfId="40184"/>
    <cellStyle name="Normal 2 2 3 38" xfId="40185"/>
    <cellStyle name="Normal 2 2 3 39" xfId="40186"/>
    <cellStyle name="Normal 2 2 3 4" xfId="40187"/>
    <cellStyle name="Normal 2 2 3 4 10" xfId="40188"/>
    <cellStyle name="Normal 2 2 3 4 11" xfId="40189"/>
    <cellStyle name="Normal 2 2 3 4 12" xfId="40190"/>
    <cellStyle name="Normal 2 2 3 4 13" xfId="40191"/>
    <cellStyle name="Normal 2 2 3 4 14" xfId="40192"/>
    <cellStyle name="Normal 2 2 3 4 15" xfId="40193"/>
    <cellStyle name="Normal 2 2 3 4 16" xfId="40194"/>
    <cellStyle name="Normal 2 2 3 4 17" xfId="40195"/>
    <cellStyle name="Normal 2 2 3 4 18" xfId="40196"/>
    <cellStyle name="Normal 2 2 3 4 19" xfId="40197"/>
    <cellStyle name="Normal 2 2 3 4 2" xfId="40198"/>
    <cellStyle name="Normal 2 2 3 4 20" xfId="40199"/>
    <cellStyle name="Normal 2 2 3 4 21" xfId="40200"/>
    <cellStyle name="Normal 2 2 3 4 22" xfId="40201"/>
    <cellStyle name="Normal 2 2 3 4 3" xfId="40202"/>
    <cellStyle name="Normal 2 2 3 4 4" xfId="40203"/>
    <cellStyle name="Normal 2 2 3 4 5" xfId="40204"/>
    <cellStyle name="Normal 2 2 3 4 6" xfId="40205"/>
    <cellStyle name="Normal 2 2 3 4 7" xfId="40206"/>
    <cellStyle name="Normal 2 2 3 4 8" xfId="40207"/>
    <cellStyle name="Normal 2 2 3 4 9" xfId="40208"/>
    <cellStyle name="Normal 2 2 3 40" xfId="40209"/>
    <cellStyle name="Normal 2 2 3 41" xfId="40210"/>
    <cellStyle name="Normal 2 2 3 42" xfId="40211"/>
    <cellStyle name="Normal 2 2 3 43" xfId="40212"/>
    <cellStyle name="Normal 2 2 3 44" xfId="40213"/>
    <cellStyle name="Normal 2 2 3 45" xfId="40214"/>
    <cellStyle name="Normal 2 2 3 5" xfId="40215"/>
    <cellStyle name="Normal 2 2 3 5 10" xfId="40216"/>
    <cellStyle name="Normal 2 2 3 5 11" xfId="40217"/>
    <cellStyle name="Normal 2 2 3 5 12" xfId="40218"/>
    <cellStyle name="Normal 2 2 3 5 13" xfId="40219"/>
    <cellStyle name="Normal 2 2 3 5 14" xfId="40220"/>
    <cellStyle name="Normal 2 2 3 5 15" xfId="40221"/>
    <cellStyle name="Normal 2 2 3 5 16" xfId="40222"/>
    <cellStyle name="Normal 2 2 3 5 17" xfId="40223"/>
    <cellStyle name="Normal 2 2 3 5 18" xfId="40224"/>
    <cellStyle name="Normal 2 2 3 5 19" xfId="40225"/>
    <cellStyle name="Normal 2 2 3 5 2" xfId="40226"/>
    <cellStyle name="Normal 2 2 3 5 20" xfId="40227"/>
    <cellStyle name="Normal 2 2 3 5 21" xfId="40228"/>
    <cellStyle name="Normal 2 2 3 5 22" xfId="40229"/>
    <cellStyle name="Normal 2 2 3 5 3" xfId="40230"/>
    <cellStyle name="Normal 2 2 3 5 4" xfId="40231"/>
    <cellStyle name="Normal 2 2 3 5 5" xfId="40232"/>
    <cellStyle name="Normal 2 2 3 5 6" xfId="40233"/>
    <cellStyle name="Normal 2 2 3 5 7" xfId="40234"/>
    <cellStyle name="Normal 2 2 3 5 8" xfId="40235"/>
    <cellStyle name="Normal 2 2 3 5 9" xfId="40236"/>
    <cellStyle name="Normal 2 2 3 6" xfId="40237"/>
    <cellStyle name="Normal 2 2 3 6 10" xfId="40238"/>
    <cellStyle name="Normal 2 2 3 6 11" xfId="40239"/>
    <cellStyle name="Normal 2 2 3 6 12" xfId="40240"/>
    <cellStyle name="Normal 2 2 3 6 13" xfId="40241"/>
    <cellStyle name="Normal 2 2 3 6 14" xfId="40242"/>
    <cellStyle name="Normal 2 2 3 6 15" xfId="40243"/>
    <cellStyle name="Normal 2 2 3 6 16" xfId="40244"/>
    <cellStyle name="Normal 2 2 3 6 17" xfId="40245"/>
    <cellStyle name="Normal 2 2 3 6 18" xfId="40246"/>
    <cellStyle name="Normal 2 2 3 6 19" xfId="40247"/>
    <cellStyle name="Normal 2 2 3 6 2" xfId="40248"/>
    <cellStyle name="Normal 2 2 3 6 20" xfId="40249"/>
    <cellStyle name="Normal 2 2 3 6 21" xfId="40250"/>
    <cellStyle name="Normal 2 2 3 6 22" xfId="40251"/>
    <cellStyle name="Normal 2 2 3 6 3" xfId="40252"/>
    <cellStyle name="Normal 2 2 3 6 4" xfId="40253"/>
    <cellStyle name="Normal 2 2 3 6 5" xfId="40254"/>
    <cellStyle name="Normal 2 2 3 6 6" xfId="40255"/>
    <cellStyle name="Normal 2 2 3 6 7" xfId="40256"/>
    <cellStyle name="Normal 2 2 3 6 8" xfId="40257"/>
    <cellStyle name="Normal 2 2 3 6 9" xfId="40258"/>
    <cellStyle name="Normal 2 2 3 7" xfId="40259"/>
    <cellStyle name="Normal 2 2 3 7 10" xfId="40260"/>
    <cellStyle name="Normal 2 2 3 7 11" xfId="40261"/>
    <cellStyle name="Normal 2 2 3 7 12" xfId="40262"/>
    <cellStyle name="Normal 2 2 3 7 13" xfId="40263"/>
    <cellStyle name="Normal 2 2 3 7 14" xfId="40264"/>
    <cellStyle name="Normal 2 2 3 7 15" xfId="40265"/>
    <cellStyle name="Normal 2 2 3 7 16" xfId="40266"/>
    <cellStyle name="Normal 2 2 3 7 17" xfId="40267"/>
    <cellStyle name="Normal 2 2 3 7 18" xfId="40268"/>
    <cellStyle name="Normal 2 2 3 7 19" xfId="40269"/>
    <cellStyle name="Normal 2 2 3 7 2" xfId="40270"/>
    <cellStyle name="Normal 2 2 3 7 20" xfId="40271"/>
    <cellStyle name="Normal 2 2 3 7 21" xfId="40272"/>
    <cellStyle name="Normal 2 2 3 7 22" xfId="40273"/>
    <cellStyle name="Normal 2 2 3 7 3" xfId="40274"/>
    <cellStyle name="Normal 2 2 3 7 4" xfId="40275"/>
    <cellStyle name="Normal 2 2 3 7 5" xfId="40276"/>
    <cellStyle name="Normal 2 2 3 7 6" xfId="40277"/>
    <cellStyle name="Normal 2 2 3 7 7" xfId="40278"/>
    <cellStyle name="Normal 2 2 3 7 8" xfId="40279"/>
    <cellStyle name="Normal 2 2 3 7 9" xfId="40280"/>
    <cellStyle name="Normal 2 2 3 8" xfId="40281"/>
    <cellStyle name="Normal 2 2 3 8 10" xfId="40282"/>
    <cellStyle name="Normal 2 2 3 8 11" xfId="40283"/>
    <cellStyle name="Normal 2 2 3 8 12" xfId="40284"/>
    <cellStyle name="Normal 2 2 3 8 13" xfId="40285"/>
    <cellStyle name="Normal 2 2 3 8 14" xfId="40286"/>
    <cellStyle name="Normal 2 2 3 8 15" xfId="40287"/>
    <cellStyle name="Normal 2 2 3 8 16" xfId="40288"/>
    <cellStyle name="Normal 2 2 3 8 17" xfId="40289"/>
    <cellStyle name="Normal 2 2 3 8 18" xfId="40290"/>
    <cellStyle name="Normal 2 2 3 8 19" xfId="40291"/>
    <cellStyle name="Normal 2 2 3 8 2" xfId="40292"/>
    <cellStyle name="Normal 2 2 3 8 20" xfId="40293"/>
    <cellStyle name="Normal 2 2 3 8 21" xfId="40294"/>
    <cellStyle name="Normal 2 2 3 8 22" xfId="40295"/>
    <cellStyle name="Normal 2 2 3 8 3" xfId="40296"/>
    <cellStyle name="Normal 2 2 3 8 4" xfId="40297"/>
    <cellStyle name="Normal 2 2 3 8 5" xfId="40298"/>
    <cellStyle name="Normal 2 2 3 8 6" xfId="40299"/>
    <cellStyle name="Normal 2 2 3 8 7" xfId="40300"/>
    <cellStyle name="Normal 2 2 3 8 8" xfId="40301"/>
    <cellStyle name="Normal 2 2 3 8 9" xfId="40302"/>
    <cellStyle name="Normal 2 2 3 9" xfId="40303"/>
    <cellStyle name="Normal 2 2 3 9 10" xfId="40304"/>
    <cellStyle name="Normal 2 2 3 9 11" xfId="40305"/>
    <cellStyle name="Normal 2 2 3 9 12" xfId="40306"/>
    <cellStyle name="Normal 2 2 3 9 13" xfId="40307"/>
    <cellStyle name="Normal 2 2 3 9 14" xfId="40308"/>
    <cellStyle name="Normal 2 2 3 9 15" xfId="40309"/>
    <cellStyle name="Normal 2 2 3 9 16" xfId="40310"/>
    <cellStyle name="Normal 2 2 3 9 17" xfId="40311"/>
    <cellStyle name="Normal 2 2 3 9 18" xfId="40312"/>
    <cellStyle name="Normal 2 2 3 9 19" xfId="40313"/>
    <cellStyle name="Normal 2 2 3 9 2" xfId="40314"/>
    <cellStyle name="Normal 2 2 3 9 20" xfId="40315"/>
    <cellStyle name="Normal 2 2 3 9 21" xfId="40316"/>
    <cellStyle name="Normal 2 2 3 9 22" xfId="40317"/>
    <cellStyle name="Normal 2 2 3 9 3" xfId="40318"/>
    <cellStyle name="Normal 2 2 3 9 4" xfId="40319"/>
    <cellStyle name="Normal 2 2 3 9 5" xfId="40320"/>
    <cellStyle name="Normal 2 2 3 9 6" xfId="40321"/>
    <cellStyle name="Normal 2 2 3 9 7" xfId="40322"/>
    <cellStyle name="Normal 2 2 3 9 8" xfId="40323"/>
    <cellStyle name="Normal 2 2 3 9 9" xfId="40324"/>
    <cellStyle name="Normal 2 2 30" xfId="40325"/>
    <cellStyle name="Normal 2 2 31" xfId="40326"/>
    <cellStyle name="Normal 2 2 32" xfId="40327"/>
    <cellStyle name="Normal 2 2 33" xfId="40328"/>
    <cellStyle name="Normal 2 2 34" xfId="40329"/>
    <cellStyle name="Normal 2 2 35" xfId="40330"/>
    <cellStyle name="Normal 2 2 36" xfId="40331"/>
    <cellStyle name="Normal 2 2 37" xfId="40332"/>
    <cellStyle name="Normal 2 2 38" xfId="40333"/>
    <cellStyle name="Normal 2 2 39" xfId="40334"/>
    <cellStyle name="Normal 2 2 4" xfId="40335"/>
    <cellStyle name="Normal 2 2 4 10" xfId="40336"/>
    <cellStyle name="Normal 2 2 4 10 10" xfId="40337"/>
    <cellStyle name="Normal 2 2 4 10 11" xfId="40338"/>
    <cellStyle name="Normal 2 2 4 10 12" xfId="40339"/>
    <cellStyle name="Normal 2 2 4 10 13" xfId="40340"/>
    <cellStyle name="Normal 2 2 4 10 14" xfId="40341"/>
    <cellStyle name="Normal 2 2 4 10 15" xfId="40342"/>
    <cellStyle name="Normal 2 2 4 10 16" xfId="40343"/>
    <cellStyle name="Normal 2 2 4 10 17" xfId="40344"/>
    <cellStyle name="Normal 2 2 4 10 18" xfId="40345"/>
    <cellStyle name="Normal 2 2 4 10 19" xfId="40346"/>
    <cellStyle name="Normal 2 2 4 10 2" xfId="40347"/>
    <cellStyle name="Normal 2 2 4 10 20" xfId="40348"/>
    <cellStyle name="Normal 2 2 4 10 21" xfId="40349"/>
    <cellStyle name="Normal 2 2 4 10 22" xfId="40350"/>
    <cellStyle name="Normal 2 2 4 10 3" xfId="40351"/>
    <cellStyle name="Normal 2 2 4 10 4" xfId="40352"/>
    <cellStyle name="Normal 2 2 4 10 5" xfId="40353"/>
    <cellStyle name="Normal 2 2 4 10 6" xfId="40354"/>
    <cellStyle name="Normal 2 2 4 10 7" xfId="40355"/>
    <cellStyle name="Normal 2 2 4 10 8" xfId="40356"/>
    <cellStyle name="Normal 2 2 4 10 9" xfId="40357"/>
    <cellStyle name="Normal 2 2 4 11" xfId="40358"/>
    <cellStyle name="Normal 2 2 4 11 10" xfId="40359"/>
    <cellStyle name="Normal 2 2 4 11 11" xfId="40360"/>
    <cellStyle name="Normal 2 2 4 11 12" xfId="40361"/>
    <cellStyle name="Normal 2 2 4 11 13" xfId="40362"/>
    <cellStyle name="Normal 2 2 4 11 14" xfId="40363"/>
    <cellStyle name="Normal 2 2 4 11 15" xfId="40364"/>
    <cellStyle name="Normal 2 2 4 11 16" xfId="40365"/>
    <cellStyle name="Normal 2 2 4 11 17" xfId="40366"/>
    <cellStyle name="Normal 2 2 4 11 18" xfId="40367"/>
    <cellStyle name="Normal 2 2 4 11 19" xfId="40368"/>
    <cellStyle name="Normal 2 2 4 11 2" xfId="40369"/>
    <cellStyle name="Normal 2 2 4 11 20" xfId="40370"/>
    <cellStyle name="Normal 2 2 4 11 21" xfId="40371"/>
    <cellStyle name="Normal 2 2 4 11 22" xfId="40372"/>
    <cellStyle name="Normal 2 2 4 11 3" xfId="40373"/>
    <cellStyle name="Normal 2 2 4 11 4" xfId="40374"/>
    <cellStyle name="Normal 2 2 4 11 5" xfId="40375"/>
    <cellStyle name="Normal 2 2 4 11 6" xfId="40376"/>
    <cellStyle name="Normal 2 2 4 11 7" xfId="40377"/>
    <cellStyle name="Normal 2 2 4 11 8" xfId="40378"/>
    <cellStyle name="Normal 2 2 4 11 9" xfId="40379"/>
    <cellStyle name="Normal 2 2 4 12" xfId="40380"/>
    <cellStyle name="Normal 2 2 4 12 10" xfId="40381"/>
    <cellStyle name="Normal 2 2 4 12 11" xfId="40382"/>
    <cellStyle name="Normal 2 2 4 12 12" xfId="40383"/>
    <cellStyle name="Normal 2 2 4 12 13" xfId="40384"/>
    <cellStyle name="Normal 2 2 4 12 14" xfId="40385"/>
    <cellStyle name="Normal 2 2 4 12 15" xfId="40386"/>
    <cellStyle name="Normal 2 2 4 12 16" xfId="40387"/>
    <cellStyle name="Normal 2 2 4 12 17" xfId="40388"/>
    <cellStyle name="Normal 2 2 4 12 18" xfId="40389"/>
    <cellStyle name="Normal 2 2 4 12 19" xfId="40390"/>
    <cellStyle name="Normal 2 2 4 12 2" xfId="40391"/>
    <cellStyle name="Normal 2 2 4 12 20" xfId="40392"/>
    <cellStyle name="Normal 2 2 4 12 21" xfId="40393"/>
    <cellStyle name="Normal 2 2 4 12 22" xfId="40394"/>
    <cellStyle name="Normal 2 2 4 12 3" xfId="40395"/>
    <cellStyle name="Normal 2 2 4 12 4" xfId="40396"/>
    <cellStyle name="Normal 2 2 4 12 5" xfId="40397"/>
    <cellStyle name="Normal 2 2 4 12 6" xfId="40398"/>
    <cellStyle name="Normal 2 2 4 12 7" xfId="40399"/>
    <cellStyle name="Normal 2 2 4 12 8" xfId="40400"/>
    <cellStyle name="Normal 2 2 4 12 9" xfId="40401"/>
    <cellStyle name="Normal 2 2 4 13" xfId="40402"/>
    <cellStyle name="Normal 2 2 4 13 10" xfId="40403"/>
    <cellStyle name="Normal 2 2 4 13 11" xfId="40404"/>
    <cellStyle name="Normal 2 2 4 13 12" xfId="40405"/>
    <cellStyle name="Normal 2 2 4 13 13" xfId="40406"/>
    <cellStyle name="Normal 2 2 4 13 14" xfId="40407"/>
    <cellStyle name="Normal 2 2 4 13 15" xfId="40408"/>
    <cellStyle name="Normal 2 2 4 13 16" xfId="40409"/>
    <cellStyle name="Normal 2 2 4 13 17" xfId="40410"/>
    <cellStyle name="Normal 2 2 4 13 18" xfId="40411"/>
    <cellStyle name="Normal 2 2 4 13 19" xfId="40412"/>
    <cellStyle name="Normal 2 2 4 13 2" xfId="40413"/>
    <cellStyle name="Normal 2 2 4 13 20" xfId="40414"/>
    <cellStyle name="Normal 2 2 4 13 21" xfId="40415"/>
    <cellStyle name="Normal 2 2 4 13 22" xfId="40416"/>
    <cellStyle name="Normal 2 2 4 13 3" xfId="40417"/>
    <cellStyle name="Normal 2 2 4 13 4" xfId="40418"/>
    <cellStyle name="Normal 2 2 4 13 5" xfId="40419"/>
    <cellStyle name="Normal 2 2 4 13 6" xfId="40420"/>
    <cellStyle name="Normal 2 2 4 13 7" xfId="40421"/>
    <cellStyle name="Normal 2 2 4 13 8" xfId="40422"/>
    <cellStyle name="Normal 2 2 4 13 9" xfId="40423"/>
    <cellStyle name="Normal 2 2 4 14" xfId="40424"/>
    <cellStyle name="Normal 2 2 4 14 10" xfId="40425"/>
    <cellStyle name="Normal 2 2 4 14 11" xfId="40426"/>
    <cellStyle name="Normal 2 2 4 14 12" xfId="40427"/>
    <cellStyle name="Normal 2 2 4 14 13" xfId="40428"/>
    <cellStyle name="Normal 2 2 4 14 14" xfId="40429"/>
    <cellStyle name="Normal 2 2 4 14 15" xfId="40430"/>
    <cellStyle name="Normal 2 2 4 14 16" xfId="40431"/>
    <cellStyle name="Normal 2 2 4 14 17" xfId="40432"/>
    <cellStyle name="Normal 2 2 4 14 18" xfId="40433"/>
    <cellStyle name="Normal 2 2 4 14 19" xfId="40434"/>
    <cellStyle name="Normal 2 2 4 14 2" xfId="40435"/>
    <cellStyle name="Normal 2 2 4 14 20" xfId="40436"/>
    <cellStyle name="Normal 2 2 4 14 21" xfId="40437"/>
    <cellStyle name="Normal 2 2 4 14 22" xfId="40438"/>
    <cellStyle name="Normal 2 2 4 14 3" xfId="40439"/>
    <cellStyle name="Normal 2 2 4 14 4" xfId="40440"/>
    <cellStyle name="Normal 2 2 4 14 5" xfId="40441"/>
    <cellStyle name="Normal 2 2 4 14 6" xfId="40442"/>
    <cellStyle name="Normal 2 2 4 14 7" xfId="40443"/>
    <cellStyle name="Normal 2 2 4 14 8" xfId="40444"/>
    <cellStyle name="Normal 2 2 4 14 9" xfId="40445"/>
    <cellStyle name="Normal 2 2 4 15" xfId="40446"/>
    <cellStyle name="Normal 2 2 4 15 10" xfId="40447"/>
    <cellStyle name="Normal 2 2 4 15 11" xfId="40448"/>
    <cellStyle name="Normal 2 2 4 15 12" xfId="40449"/>
    <cellStyle name="Normal 2 2 4 15 13" xfId="40450"/>
    <cellStyle name="Normal 2 2 4 15 14" xfId="40451"/>
    <cellStyle name="Normal 2 2 4 15 15" xfId="40452"/>
    <cellStyle name="Normal 2 2 4 15 16" xfId="40453"/>
    <cellStyle name="Normal 2 2 4 15 17" xfId="40454"/>
    <cellStyle name="Normal 2 2 4 15 18" xfId="40455"/>
    <cellStyle name="Normal 2 2 4 15 19" xfId="40456"/>
    <cellStyle name="Normal 2 2 4 15 2" xfId="40457"/>
    <cellStyle name="Normal 2 2 4 15 20" xfId="40458"/>
    <cellStyle name="Normal 2 2 4 15 21" xfId="40459"/>
    <cellStyle name="Normal 2 2 4 15 22" xfId="40460"/>
    <cellStyle name="Normal 2 2 4 15 3" xfId="40461"/>
    <cellStyle name="Normal 2 2 4 15 4" xfId="40462"/>
    <cellStyle name="Normal 2 2 4 15 5" xfId="40463"/>
    <cellStyle name="Normal 2 2 4 15 6" xfId="40464"/>
    <cellStyle name="Normal 2 2 4 15 7" xfId="40465"/>
    <cellStyle name="Normal 2 2 4 15 8" xfId="40466"/>
    <cellStyle name="Normal 2 2 4 15 9" xfId="40467"/>
    <cellStyle name="Normal 2 2 4 16" xfId="40468"/>
    <cellStyle name="Normal 2 2 4 16 10" xfId="40469"/>
    <cellStyle name="Normal 2 2 4 16 11" xfId="40470"/>
    <cellStyle name="Normal 2 2 4 16 12" xfId="40471"/>
    <cellStyle name="Normal 2 2 4 16 13" xfId="40472"/>
    <cellStyle name="Normal 2 2 4 16 14" xfId="40473"/>
    <cellStyle name="Normal 2 2 4 16 15" xfId="40474"/>
    <cellStyle name="Normal 2 2 4 16 16" xfId="40475"/>
    <cellStyle name="Normal 2 2 4 16 17" xfId="40476"/>
    <cellStyle name="Normal 2 2 4 16 18" xfId="40477"/>
    <cellStyle name="Normal 2 2 4 16 19" xfId="40478"/>
    <cellStyle name="Normal 2 2 4 16 2" xfId="40479"/>
    <cellStyle name="Normal 2 2 4 16 20" xfId="40480"/>
    <cellStyle name="Normal 2 2 4 16 21" xfId="40481"/>
    <cellStyle name="Normal 2 2 4 16 22" xfId="40482"/>
    <cellStyle name="Normal 2 2 4 16 3" xfId="40483"/>
    <cellStyle name="Normal 2 2 4 16 4" xfId="40484"/>
    <cellStyle name="Normal 2 2 4 16 5" xfId="40485"/>
    <cellStyle name="Normal 2 2 4 16 6" xfId="40486"/>
    <cellStyle name="Normal 2 2 4 16 7" xfId="40487"/>
    <cellStyle name="Normal 2 2 4 16 8" xfId="40488"/>
    <cellStyle name="Normal 2 2 4 16 9" xfId="40489"/>
    <cellStyle name="Normal 2 2 4 17" xfId="40490"/>
    <cellStyle name="Normal 2 2 4 17 10" xfId="40491"/>
    <cellStyle name="Normal 2 2 4 17 11" xfId="40492"/>
    <cellStyle name="Normal 2 2 4 17 12" xfId="40493"/>
    <cellStyle name="Normal 2 2 4 17 13" xfId="40494"/>
    <cellStyle name="Normal 2 2 4 17 14" xfId="40495"/>
    <cellStyle name="Normal 2 2 4 17 15" xfId="40496"/>
    <cellStyle name="Normal 2 2 4 17 16" xfId="40497"/>
    <cellStyle name="Normal 2 2 4 17 17" xfId="40498"/>
    <cellStyle name="Normal 2 2 4 17 18" xfId="40499"/>
    <cellStyle name="Normal 2 2 4 17 19" xfId="40500"/>
    <cellStyle name="Normal 2 2 4 17 2" xfId="40501"/>
    <cellStyle name="Normal 2 2 4 17 20" xfId="40502"/>
    <cellStyle name="Normal 2 2 4 17 21" xfId="40503"/>
    <cellStyle name="Normal 2 2 4 17 22" xfId="40504"/>
    <cellStyle name="Normal 2 2 4 17 3" xfId="40505"/>
    <cellStyle name="Normal 2 2 4 17 4" xfId="40506"/>
    <cellStyle name="Normal 2 2 4 17 5" xfId="40507"/>
    <cellStyle name="Normal 2 2 4 17 6" xfId="40508"/>
    <cellStyle name="Normal 2 2 4 17 7" xfId="40509"/>
    <cellStyle name="Normal 2 2 4 17 8" xfId="40510"/>
    <cellStyle name="Normal 2 2 4 17 9" xfId="40511"/>
    <cellStyle name="Normal 2 2 4 18" xfId="40512"/>
    <cellStyle name="Normal 2 2 4 18 10" xfId="40513"/>
    <cellStyle name="Normal 2 2 4 18 11" xfId="40514"/>
    <cellStyle name="Normal 2 2 4 18 12" xfId="40515"/>
    <cellStyle name="Normal 2 2 4 18 13" xfId="40516"/>
    <cellStyle name="Normal 2 2 4 18 14" xfId="40517"/>
    <cellStyle name="Normal 2 2 4 18 15" xfId="40518"/>
    <cellStyle name="Normal 2 2 4 18 16" xfId="40519"/>
    <cellStyle name="Normal 2 2 4 18 17" xfId="40520"/>
    <cellStyle name="Normal 2 2 4 18 18" xfId="40521"/>
    <cellStyle name="Normal 2 2 4 18 19" xfId="40522"/>
    <cellStyle name="Normal 2 2 4 18 2" xfId="40523"/>
    <cellStyle name="Normal 2 2 4 18 20" xfId="40524"/>
    <cellStyle name="Normal 2 2 4 18 21" xfId="40525"/>
    <cellStyle name="Normal 2 2 4 18 22" xfId="40526"/>
    <cellStyle name="Normal 2 2 4 18 3" xfId="40527"/>
    <cellStyle name="Normal 2 2 4 18 4" xfId="40528"/>
    <cellStyle name="Normal 2 2 4 18 5" xfId="40529"/>
    <cellStyle name="Normal 2 2 4 18 6" xfId="40530"/>
    <cellStyle name="Normal 2 2 4 18 7" xfId="40531"/>
    <cellStyle name="Normal 2 2 4 18 8" xfId="40532"/>
    <cellStyle name="Normal 2 2 4 18 9" xfId="40533"/>
    <cellStyle name="Normal 2 2 4 19" xfId="40534"/>
    <cellStyle name="Normal 2 2 4 19 10" xfId="40535"/>
    <cellStyle name="Normal 2 2 4 19 11" xfId="40536"/>
    <cellStyle name="Normal 2 2 4 19 12" xfId="40537"/>
    <cellStyle name="Normal 2 2 4 19 13" xfId="40538"/>
    <cellStyle name="Normal 2 2 4 19 14" xfId="40539"/>
    <cellStyle name="Normal 2 2 4 19 15" xfId="40540"/>
    <cellStyle name="Normal 2 2 4 19 16" xfId="40541"/>
    <cellStyle name="Normal 2 2 4 19 17" xfId="40542"/>
    <cellStyle name="Normal 2 2 4 19 18" xfId="40543"/>
    <cellStyle name="Normal 2 2 4 19 19" xfId="40544"/>
    <cellStyle name="Normal 2 2 4 19 2" xfId="40545"/>
    <cellStyle name="Normal 2 2 4 19 20" xfId="40546"/>
    <cellStyle name="Normal 2 2 4 19 21" xfId="40547"/>
    <cellStyle name="Normal 2 2 4 19 22" xfId="40548"/>
    <cellStyle name="Normal 2 2 4 19 3" xfId="40549"/>
    <cellStyle name="Normal 2 2 4 19 4" xfId="40550"/>
    <cellStyle name="Normal 2 2 4 19 5" xfId="40551"/>
    <cellStyle name="Normal 2 2 4 19 6" xfId="40552"/>
    <cellStyle name="Normal 2 2 4 19 7" xfId="40553"/>
    <cellStyle name="Normal 2 2 4 19 8" xfId="40554"/>
    <cellStyle name="Normal 2 2 4 19 9" xfId="40555"/>
    <cellStyle name="Normal 2 2 4 2" xfId="40556"/>
    <cellStyle name="Normal 2 2 4 2 10" xfId="40557"/>
    <cellStyle name="Normal 2 2 4 2 11" xfId="40558"/>
    <cellStyle name="Normal 2 2 4 2 12" xfId="40559"/>
    <cellStyle name="Normal 2 2 4 2 13" xfId="40560"/>
    <cellStyle name="Normal 2 2 4 2 14" xfId="40561"/>
    <cellStyle name="Normal 2 2 4 2 15" xfId="40562"/>
    <cellStyle name="Normal 2 2 4 2 16" xfId="40563"/>
    <cellStyle name="Normal 2 2 4 2 17" xfId="40564"/>
    <cellStyle name="Normal 2 2 4 2 18" xfId="40565"/>
    <cellStyle name="Normal 2 2 4 2 19" xfId="40566"/>
    <cellStyle name="Normal 2 2 4 2 2" xfId="40567"/>
    <cellStyle name="Normal 2 2 4 2 20" xfId="40568"/>
    <cellStyle name="Normal 2 2 4 2 21" xfId="40569"/>
    <cellStyle name="Normal 2 2 4 2 22" xfId="40570"/>
    <cellStyle name="Normal 2 2 4 2 23" xfId="40571"/>
    <cellStyle name="Normal 2 2 4 2 24" xfId="40572"/>
    <cellStyle name="Normal 2 2 4 2 25" xfId="40573"/>
    <cellStyle name="Normal 2 2 4 2 26" xfId="40574"/>
    <cellStyle name="Normal 2 2 4 2 27" xfId="40575"/>
    <cellStyle name="Normal 2 2 4 2 28" xfId="40576"/>
    <cellStyle name="Normal 2 2 4 2 29" xfId="40577"/>
    <cellStyle name="Normal 2 2 4 2 3" xfId="40578"/>
    <cellStyle name="Normal 2 2 4 2 30" xfId="40579"/>
    <cellStyle name="Normal 2 2 4 2 31" xfId="40580"/>
    <cellStyle name="Normal 2 2 4 2 32" xfId="40581"/>
    <cellStyle name="Normal 2 2 4 2 33" xfId="40582"/>
    <cellStyle name="Normal 2 2 4 2 34" xfId="40583"/>
    <cellStyle name="Normal 2 2 4 2 35" xfId="40584"/>
    <cellStyle name="Normal 2 2 4 2 36" xfId="40585"/>
    <cellStyle name="Normal 2 2 4 2 37" xfId="40586"/>
    <cellStyle name="Normal 2 2 4 2 38" xfId="40587"/>
    <cellStyle name="Normal 2 2 4 2 39" xfId="40588"/>
    <cellStyle name="Normal 2 2 4 2 4" xfId="40589"/>
    <cellStyle name="Normal 2 2 4 2 40" xfId="40590"/>
    <cellStyle name="Normal 2 2 4 2 5" xfId="40591"/>
    <cellStyle name="Normal 2 2 4 2 6" xfId="40592"/>
    <cellStyle name="Normal 2 2 4 2 7" xfId="40593"/>
    <cellStyle name="Normal 2 2 4 2 8" xfId="40594"/>
    <cellStyle name="Normal 2 2 4 2 9" xfId="40595"/>
    <cellStyle name="Normal 2 2 4 20" xfId="40596"/>
    <cellStyle name="Normal 2 2 4 21" xfId="40597"/>
    <cellStyle name="Normal 2 2 4 22" xfId="40598"/>
    <cellStyle name="Normal 2 2 4 23" xfId="40599"/>
    <cellStyle name="Normal 2 2 4 24" xfId="40600"/>
    <cellStyle name="Normal 2 2 4 25" xfId="40601"/>
    <cellStyle name="Normal 2 2 4 26" xfId="40602"/>
    <cellStyle name="Normal 2 2 4 27" xfId="40603"/>
    <cellStyle name="Normal 2 2 4 28" xfId="40604"/>
    <cellStyle name="Normal 2 2 4 29" xfId="40605"/>
    <cellStyle name="Normal 2 2 4 3" xfId="40606"/>
    <cellStyle name="Normal 2 2 4 3 10" xfId="40607"/>
    <cellStyle name="Normal 2 2 4 3 11" xfId="40608"/>
    <cellStyle name="Normal 2 2 4 3 12" xfId="40609"/>
    <cellStyle name="Normal 2 2 4 3 13" xfId="40610"/>
    <cellStyle name="Normal 2 2 4 3 14" xfId="40611"/>
    <cellStyle name="Normal 2 2 4 3 15" xfId="40612"/>
    <cellStyle name="Normal 2 2 4 3 16" xfId="40613"/>
    <cellStyle name="Normal 2 2 4 3 17" xfId="40614"/>
    <cellStyle name="Normal 2 2 4 3 18" xfId="40615"/>
    <cellStyle name="Normal 2 2 4 3 19" xfId="40616"/>
    <cellStyle name="Normal 2 2 4 3 2" xfId="40617"/>
    <cellStyle name="Normal 2 2 4 3 20" xfId="40618"/>
    <cellStyle name="Normal 2 2 4 3 21" xfId="40619"/>
    <cellStyle name="Normal 2 2 4 3 22" xfId="40620"/>
    <cellStyle name="Normal 2 2 4 3 3" xfId="40621"/>
    <cellStyle name="Normal 2 2 4 3 4" xfId="40622"/>
    <cellStyle name="Normal 2 2 4 3 5" xfId="40623"/>
    <cellStyle name="Normal 2 2 4 3 6" xfId="40624"/>
    <cellStyle name="Normal 2 2 4 3 7" xfId="40625"/>
    <cellStyle name="Normal 2 2 4 3 8" xfId="40626"/>
    <cellStyle name="Normal 2 2 4 3 9" xfId="40627"/>
    <cellStyle name="Normal 2 2 4 30" xfId="40628"/>
    <cellStyle name="Normal 2 2 4 31" xfId="40629"/>
    <cellStyle name="Normal 2 2 4 32" xfId="40630"/>
    <cellStyle name="Normal 2 2 4 33" xfId="40631"/>
    <cellStyle name="Normal 2 2 4 34" xfId="40632"/>
    <cellStyle name="Normal 2 2 4 35" xfId="40633"/>
    <cellStyle name="Normal 2 2 4 36" xfId="40634"/>
    <cellStyle name="Normal 2 2 4 37" xfId="40635"/>
    <cellStyle name="Normal 2 2 4 38" xfId="40636"/>
    <cellStyle name="Normal 2 2 4 39" xfId="40637"/>
    <cellStyle name="Normal 2 2 4 4" xfId="40638"/>
    <cellStyle name="Normal 2 2 4 4 10" xfId="40639"/>
    <cellStyle name="Normal 2 2 4 4 11" xfId="40640"/>
    <cellStyle name="Normal 2 2 4 4 12" xfId="40641"/>
    <cellStyle name="Normal 2 2 4 4 13" xfId="40642"/>
    <cellStyle name="Normal 2 2 4 4 14" xfId="40643"/>
    <cellStyle name="Normal 2 2 4 4 15" xfId="40644"/>
    <cellStyle name="Normal 2 2 4 4 16" xfId="40645"/>
    <cellStyle name="Normal 2 2 4 4 17" xfId="40646"/>
    <cellStyle name="Normal 2 2 4 4 18" xfId="40647"/>
    <cellStyle name="Normal 2 2 4 4 19" xfId="40648"/>
    <cellStyle name="Normal 2 2 4 4 2" xfId="40649"/>
    <cellStyle name="Normal 2 2 4 4 20" xfId="40650"/>
    <cellStyle name="Normal 2 2 4 4 21" xfId="40651"/>
    <cellStyle name="Normal 2 2 4 4 22" xfId="40652"/>
    <cellStyle name="Normal 2 2 4 4 3" xfId="40653"/>
    <cellStyle name="Normal 2 2 4 4 4" xfId="40654"/>
    <cellStyle name="Normal 2 2 4 4 5" xfId="40655"/>
    <cellStyle name="Normal 2 2 4 4 6" xfId="40656"/>
    <cellStyle name="Normal 2 2 4 4 7" xfId="40657"/>
    <cellStyle name="Normal 2 2 4 4 8" xfId="40658"/>
    <cellStyle name="Normal 2 2 4 4 9" xfId="40659"/>
    <cellStyle name="Normal 2 2 4 40" xfId="40660"/>
    <cellStyle name="Normal 2 2 4 5" xfId="40661"/>
    <cellStyle name="Normal 2 2 4 5 10" xfId="40662"/>
    <cellStyle name="Normal 2 2 4 5 11" xfId="40663"/>
    <cellStyle name="Normal 2 2 4 5 12" xfId="40664"/>
    <cellStyle name="Normal 2 2 4 5 13" xfId="40665"/>
    <cellStyle name="Normal 2 2 4 5 14" xfId="40666"/>
    <cellStyle name="Normal 2 2 4 5 15" xfId="40667"/>
    <cellStyle name="Normal 2 2 4 5 16" xfId="40668"/>
    <cellStyle name="Normal 2 2 4 5 17" xfId="40669"/>
    <cellStyle name="Normal 2 2 4 5 18" xfId="40670"/>
    <cellStyle name="Normal 2 2 4 5 19" xfId="40671"/>
    <cellStyle name="Normal 2 2 4 5 2" xfId="40672"/>
    <cellStyle name="Normal 2 2 4 5 20" xfId="40673"/>
    <cellStyle name="Normal 2 2 4 5 21" xfId="40674"/>
    <cellStyle name="Normal 2 2 4 5 22" xfId="40675"/>
    <cellStyle name="Normal 2 2 4 5 3" xfId="40676"/>
    <cellStyle name="Normal 2 2 4 5 4" xfId="40677"/>
    <cellStyle name="Normal 2 2 4 5 5" xfId="40678"/>
    <cellStyle name="Normal 2 2 4 5 6" xfId="40679"/>
    <cellStyle name="Normal 2 2 4 5 7" xfId="40680"/>
    <cellStyle name="Normal 2 2 4 5 8" xfId="40681"/>
    <cellStyle name="Normal 2 2 4 5 9" xfId="40682"/>
    <cellStyle name="Normal 2 2 4 6" xfId="40683"/>
    <cellStyle name="Normal 2 2 4 6 10" xfId="40684"/>
    <cellStyle name="Normal 2 2 4 6 11" xfId="40685"/>
    <cellStyle name="Normal 2 2 4 6 12" xfId="40686"/>
    <cellStyle name="Normal 2 2 4 6 13" xfId="40687"/>
    <cellStyle name="Normal 2 2 4 6 14" xfId="40688"/>
    <cellStyle name="Normal 2 2 4 6 15" xfId="40689"/>
    <cellStyle name="Normal 2 2 4 6 16" xfId="40690"/>
    <cellStyle name="Normal 2 2 4 6 17" xfId="40691"/>
    <cellStyle name="Normal 2 2 4 6 18" xfId="40692"/>
    <cellStyle name="Normal 2 2 4 6 19" xfId="40693"/>
    <cellStyle name="Normal 2 2 4 6 2" xfId="40694"/>
    <cellStyle name="Normal 2 2 4 6 20" xfId="40695"/>
    <cellStyle name="Normal 2 2 4 6 21" xfId="40696"/>
    <cellStyle name="Normal 2 2 4 6 22" xfId="40697"/>
    <cellStyle name="Normal 2 2 4 6 3" xfId="40698"/>
    <cellStyle name="Normal 2 2 4 6 4" xfId="40699"/>
    <cellStyle name="Normal 2 2 4 6 5" xfId="40700"/>
    <cellStyle name="Normal 2 2 4 6 6" xfId="40701"/>
    <cellStyle name="Normal 2 2 4 6 7" xfId="40702"/>
    <cellStyle name="Normal 2 2 4 6 8" xfId="40703"/>
    <cellStyle name="Normal 2 2 4 6 9" xfId="40704"/>
    <cellStyle name="Normal 2 2 4 7" xfId="40705"/>
    <cellStyle name="Normal 2 2 4 7 10" xfId="40706"/>
    <cellStyle name="Normal 2 2 4 7 11" xfId="40707"/>
    <cellStyle name="Normal 2 2 4 7 12" xfId="40708"/>
    <cellStyle name="Normal 2 2 4 7 13" xfId="40709"/>
    <cellStyle name="Normal 2 2 4 7 14" xfId="40710"/>
    <cellStyle name="Normal 2 2 4 7 15" xfId="40711"/>
    <cellStyle name="Normal 2 2 4 7 16" xfId="40712"/>
    <cellStyle name="Normal 2 2 4 7 17" xfId="40713"/>
    <cellStyle name="Normal 2 2 4 7 18" xfId="40714"/>
    <cellStyle name="Normal 2 2 4 7 19" xfId="40715"/>
    <cellStyle name="Normal 2 2 4 7 2" xfId="40716"/>
    <cellStyle name="Normal 2 2 4 7 20" xfId="40717"/>
    <cellStyle name="Normal 2 2 4 7 21" xfId="40718"/>
    <cellStyle name="Normal 2 2 4 7 22" xfId="40719"/>
    <cellStyle name="Normal 2 2 4 7 3" xfId="40720"/>
    <cellStyle name="Normal 2 2 4 7 4" xfId="40721"/>
    <cellStyle name="Normal 2 2 4 7 5" xfId="40722"/>
    <cellStyle name="Normal 2 2 4 7 6" xfId="40723"/>
    <cellStyle name="Normal 2 2 4 7 7" xfId="40724"/>
    <cellStyle name="Normal 2 2 4 7 8" xfId="40725"/>
    <cellStyle name="Normal 2 2 4 7 9" xfId="40726"/>
    <cellStyle name="Normal 2 2 4 8" xfId="40727"/>
    <cellStyle name="Normal 2 2 4 8 10" xfId="40728"/>
    <cellStyle name="Normal 2 2 4 8 11" xfId="40729"/>
    <cellStyle name="Normal 2 2 4 8 12" xfId="40730"/>
    <cellStyle name="Normal 2 2 4 8 13" xfId="40731"/>
    <cellStyle name="Normal 2 2 4 8 14" xfId="40732"/>
    <cellStyle name="Normal 2 2 4 8 15" xfId="40733"/>
    <cellStyle name="Normal 2 2 4 8 16" xfId="40734"/>
    <cellStyle name="Normal 2 2 4 8 17" xfId="40735"/>
    <cellStyle name="Normal 2 2 4 8 18" xfId="40736"/>
    <cellStyle name="Normal 2 2 4 8 19" xfId="40737"/>
    <cellStyle name="Normal 2 2 4 8 2" xfId="40738"/>
    <cellStyle name="Normal 2 2 4 8 20" xfId="40739"/>
    <cellStyle name="Normal 2 2 4 8 21" xfId="40740"/>
    <cellStyle name="Normal 2 2 4 8 22" xfId="40741"/>
    <cellStyle name="Normal 2 2 4 8 3" xfId="40742"/>
    <cellStyle name="Normal 2 2 4 8 4" xfId="40743"/>
    <cellStyle name="Normal 2 2 4 8 5" xfId="40744"/>
    <cellStyle name="Normal 2 2 4 8 6" xfId="40745"/>
    <cellStyle name="Normal 2 2 4 8 7" xfId="40746"/>
    <cellStyle name="Normal 2 2 4 8 8" xfId="40747"/>
    <cellStyle name="Normal 2 2 4 8 9" xfId="40748"/>
    <cellStyle name="Normal 2 2 4 9" xfId="40749"/>
    <cellStyle name="Normal 2 2 4 9 10" xfId="40750"/>
    <cellStyle name="Normal 2 2 4 9 11" xfId="40751"/>
    <cellStyle name="Normal 2 2 4 9 12" xfId="40752"/>
    <cellStyle name="Normal 2 2 4 9 13" xfId="40753"/>
    <cellStyle name="Normal 2 2 4 9 14" xfId="40754"/>
    <cellStyle name="Normal 2 2 4 9 15" xfId="40755"/>
    <cellStyle name="Normal 2 2 4 9 16" xfId="40756"/>
    <cellStyle name="Normal 2 2 4 9 17" xfId="40757"/>
    <cellStyle name="Normal 2 2 4 9 18" xfId="40758"/>
    <cellStyle name="Normal 2 2 4 9 19" xfId="40759"/>
    <cellStyle name="Normal 2 2 4 9 2" xfId="40760"/>
    <cellStyle name="Normal 2 2 4 9 20" xfId="40761"/>
    <cellStyle name="Normal 2 2 4 9 21" xfId="40762"/>
    <cellStyle name="Normal 2 2 4 9 22" xfId="40763"/>
    <cellStyle name="Normal 2 2 4 9 3" xfId="40764"/>
    <cellStyle name="Normal 2 2 4 9 4" xfId="40765"/>
    <cellStyle name="Normal 2 2 4 9 5" xfId="40766"/>
    <cellStyle name="Normal 2 2 4 9 6" xfId="40767"/>
    <cellStyle name="Normal 2 2 4 9 7" xfId="40768"/>
    <cellStyle name="Normal 2 2 4 9 8" xfId="40769"/>
    <cellStyle name="Normal 2 2 4 9 9" xfId="40770"/>
    <cellStyle name="Normal 2 2 40" xfId="40771"/>
    <cellStyle name="Normal 2 2 41" xfId="40772"/>
    <cellStyle name="Normal 2 2 41 10" xfId="40773"/>
    <cellStyle name="Normal 2 2 41 11" xfId="40774"/>
    <cellStyle name="Normal 2 2 41 12" xfId="40775"/>
    <cellStyle name="Normal 2 2 41 13" xfId="40776"/>
    <cellStyle name="Normal 2 2 41 14" xfId="40777"/>
    <cellStyle name="Normal 2 2 41 15" xfId="40778"/>
    <cellStyle name="Normal 2 2 41 16" xfId="40779"/>
    <cellStyle name="Normal 2 2 41 17" xfId="40780"/>
    <cellStyle name="Normal 2 2 41 18" xfId="40781"/>
    <cellStyle name="Normal 2 2 41 19" xfId="40782"/>
    <cellStyle name="Normal 2 2 41 2" xfId="40783"/>
    <cellStyle name="Normal 2 2 41 20" xfId="40784"/>
    <cellStyle name="Normal 2 2 41 21" xfId="40785"/>
    <cellStyle name="Normal 2 2 41 22" xfId="40786"/>
    <cellStyle name="Normal 2 2 41 23" xfId="40787"/>
    <cellStyle name="Normal 2 2 41 3" xfId="40788"/>
    <cellStyle name="Normal 2 2 41 4" xfId="40789"/>
    <cellStyle name="Normal 2 2 41 5" xfId="40790"/>
    <cellStyle name="Normal 2 2 41 6" xfId="40791"/>
    <cellStyle name="Normal 2 2 41 7" xfId="40792"/>
    <cellStyle name="Normal 2 2 41 8" xfId="40793"/>
    <cellStyle name="Normal 2 2 41 9" xfId="40794"/>
    <cellStyle name="Normal 2 2 42" xfId="40795"/>
    <cellStyle name="Normal 2 2 43" xfId="40796"/>
    <cellStyle name="Normal 2 2 44" xfId="40797"/>
    <cellStyle name="Normal 2 2 45" xfId="40798"/>
    <cellStyle name="Normal 2 2 46" xfId="40799"/>
    <cellStyle name="Normal 2 2 47" xfId="40800"/>
    <cellStyle name="Normal 2 2 48" xfId="40801"/>
    <cellStyle name="Normal 2 2 49" xfId="40802"/>
    <cellStyle name="Normal 2 2 5" xfId="40803"/>
    <cellStyle name="Normal 2 2 5 10" xfId="40804"/>
    <cellStyle name="Normal 2 2 5 11" xfId="40805"/>
    <cellStyle name="Normal 2 2 5 12" xfId="40806"/>
    <cellStyle name="Normal 2 2 5 13" xfId="40807"/>
    <cellStyle name="Normal 2 2 5 14" xfId="40808"/>
    <cellStyle name="Normal 2 2 5 15" xfId="40809"/>
    <cellStyle name="Normal 2 2 5 16" xfId="40810"/>
    <cellStyle name="Normal 2 2 5 17" xfId="40811"/>
    <cellStyle name="Normal 2 2 5 18" xfId="40812"/>
    <cellStyle name="Normal 2 2 5 19" xfId="40813"/>
    <cellStyle name="Normal 2 2 5 2" xfId="40814"/>
    <cellStyle name="Normal 2 2 5 20" xfId="40815"/>
    <cellStyle name="Normal 2 2 5 21" xfId="40816"/>
    <cellStyle name="Normal 2 2 5 22" xfId="40817"/>
    <cellStyle name="Normal 2 2 5 3" xfId="40818"/>
    <cellStyle name="Normal 2 2 5 4" xfId="40819"/>
    <cellStyle name="Normal 2 2 5 5" xfId="40820"/>
    <cellStyle name="Normal 2 2 5 6" xfId="40821"/>
    <cellStyle name="Normal 2 2 5 7" xfId="40822"/>
    <cellStyle name="Normal 2 2 5 8" xfId="40823"/>
    <cellStyle name="Normal 2 2 5 9" xfId="40824"/>
    <cellStyle name="Normal 2 2 50" xfId="40825"/>
    <cellStyle name="Normal 2 2 51" xfId="40826"/>
    <cellStyle name="Normal 2 2 51 10" xfId="40827"/>
    <cellStyle name="Normal 2 2 51 11" xfId="40828"/>
    <cellStyle name="Normal 2 2 51 12" xfId="40829"/>
    <cellStyle name="Normal 2 2 51 13" xfId="40830"/>
    <cellStyle name="Normal 2 2 51 14" xfId="40831"/>
    <cellStyle name="Normal 2 2 51 15" xfId="40832"/>
    <cellStyle name="Normal 2 2 51 16" xfId="40833"/>
    <cellStyle name="Normal 2 2 51 17" xfId="40834"/>
    <cellStyle name="Normal 2 2 51 18" xfId="40835"/>
    <cellStyle name="Normal 2 2 51 19" xfId="40836"/>
    <cellStyle name="Normal 2 2 51 2" xfId="40837"/>
    <cellStyle name="Normal 2 2 51 2 2" xfId="40838"/>
    <cellStyle name="Normal 2 2 51 2 2 10" xfId="40839"/>
    <cellStyle name="Normal 2 2 51 2 2 11" xfId="40840"/>
    <cellStyle name="Normal 2 2 51 2 2 12" xfId="40841"/>
    <cellStyle name="Normal 2 2 51 2 2 13" xfId="40842"/>
    <cellStyle name="Normal 2 2 51 2 2 14" xfId="40843"/>
    <cellStyle name="Normal 2 2 51 2 2 15" xfId="40844"/>
    <cellStyle name="Normal 2 2 51 2 2 16" xfId="40845"/>
    <cellStyle name="Normal 2 2 51 2 2 17" xfId="40846"/>
    <cellStyle name="Normal 2 2 51 2 2 18" xfId="40847"/>
    <cellStyle name="Normal 2 2 51 2 2 19" xfId="40848"/>
    <cellStyle name="Normal 2 2 51 2 2 2" xfId="40849"/>
    <cellStyle name="Normal 2 2 51 2 2 2 2" xfId="40850"/>
    <cellStyle name="Normal 2 2 51 2 2 20" xfId="40851"/>
    <cellStyle name="Normal 2 2 51 2 2 21" xfId="40852"/>
    <cellStyle name="Normal 2 2 51 2 2 22" xfId="40853"/>
    <cellStyle name="Normal 2 2 51 2 2 23" xfId="40854"/>
    <cellStyle name="Normal 2 2 51 2 2 24" xfId="40855"/>
    <cellStyle name="Normal 2 2 51 2 2 3" xfId="40856"/>
    <cellStyle name="Normal 2 2 51 2 2 4" xfId="40857"/>
    <cellStyle name="Normal 2 2 51 2 2 5" xfId="40858"/>
    <cellStyle name="Normal 2 2 51 2 2 6" xfId="40859"/>
    <cellStyle name="Normal 2 2 51 2 2 7" xfId="40860"/>
    <cellStyle name="Normal 2 2 51 2 2 8" xfId="40861"/>
    <cellStyle name="Normal 2 2 51 2 2 9" xfId="40862"/>
    <cellStyle name="Normal 2 2 51 2 3" xfId="40863"/>
    <cellStyle name="Normal 2 2 51 2 3 10" xfId="40864"/>
    <cellStyle name="Normal 2 2 51 2 3 11" xfId="40865"/>
    <cellStyle name="Normal 2 2 51 2 3 12" xfId="40866"/>
    <cellStyle name="Normal 2 2 51 2 3 13" xfId="40867"/>
    <cellStyle name="Normal 2 2 51 2 3 14" xfId="40868"/>
    <cellStyle name="Normal 2 2 51 2 3 15" xfId="40869"/>
    <cellStyle name="Normal 2 2 51 2 3 16" xfId="40870"/>
    <cellStyle name="Normal 2 2 51 2 3 17" xfId="40871"/>
    <cellStyle name="Normal 2 2 51 2 3 18" xfId="40872"/>
    <cellStyle name="Normal 2 2 51 2 3 19" xfId="40873"/>
    <cellStyle name="Normal 2 2 51 2 3 2" xfId="40874"/>
    <cellStyle name="Normal 2 2 51 2 3 20" xfId="40875"/>
    <cellStyle name="Normal 2 2 51 2 3 21" xfId="40876"/>
    <cellStyle name="Normal 2 2 51 2 3 22" xfId="40877"/>
    <cellStyle name="Normal 2 2 51 2 3 3" xfId="40878"/>
    <cellStyle name="Normal 2 2 51 2 3 4" xfId="40879"/>
    <cellStyle name="Normal 2 2 51 2 3 5" xfId="40880"/>
    <cellStyle name="Normal 2 2 51 2 3 6" xfId="40881"/>
    <cellStyle name="Normal 2 2 51 2 3 7" xfId="40882"/>
    <cellStyle name="Normal 2 2 51 2 3 8" xfId="40883"/>
    <cellStyle name="Normal 2 2 51 2 3 9" xfId="40884"/>
    <cellStyle name="Normal 2 2 51 20" xfId="40885"/>
    <cellStyle name="Normal 2 2 51 21" xfId="40886"/>
    <cellStyle name="Normal 2 2 51 22" xfId="40887"/>
    <cellStyle name="Normal 2 2 51 23" xfId="40888"/>
    <cellStyle name="Normal 2 2 51 24" xfId="40889"/>
    <cellStyle name="Normal 2 2 51 25" xfId="40890"/>
    <cellStyle name="Normal 2 2 51 3" xfId="40891"/>
    <cellStyle name="Normal 2 2 51 3 2" xfId="40892"/>
    <cellStyle name="Normal 2 2 51 4" xfId="40893"/>
    <cellStyle name="Normal 2 2 51 5" xfId="40894"/>
    <cellStyle name="Normal 2 2 51 6" xfId="40895"/>
    <cellStyle name="Normal 2 2 51 7" xfId="40896"/>
    <cellStyle name="Normal 2 2 51 8" xfId="40897"/>
    <cellStyle name="Normal 2 2 51 9" xfId="40898"/>
    <cellStyle name="Normal 2 2 52" xfId="40899"/>
    <cellStyle name="Normal 2 2 53" xfId="40900"/>
    <cellStyle name="Normal 2 2 54" xfId="40901"/>
    <cellStyle name="Normal 2 2 55" xfId="40902"/>
    <cellStyle name="Normal 2 2 56" xfId="40903"/>
    <cellStyle name="Normal 2 2 57" xfId="40904"/>
    <cellStyle name="Normal 2 2 58" xfId="40905"/>
    <cellStyle name="Normal 2 2 59" xfId="40906"/>
    <cellStyle name="Normal 2 2 6" xfId="40907"/>
    <cellStyle name="Normal 2 2 6 10" xfId="40908"/>
    <cellStyle name="Normal 2 2 6 11" xfId="40909"/>
    <cellStyle name="Normal 2 2 6 12" xfId="40910"/>
    <cellStyle name="Normal 2 2 6 13" xfId="40911"/>
    <cellStyle name="Normal 2 2 6 14" xfId="40912"/>
    <cellStyle name="Normal 2 2 6 15" xfId="40913"/>
    <cellStyle name="Normal 2 2 6 16" xfId="40914"/>
    <cellStyle name="Normal 2 2 6 17" xfId="40915"/>
    <cellStyle name="Normal 2 2 6 18" xfId="40916"/>
    <cellStyle name="Normal 2 2 6 19" xfId="40917"/>
    <cellStyle name="Normal 2 2 6 2" xfId="40918"/>
    <cellStyle name="Normal 2 2 6 20" xfId="40919"/>
    <cellStyle name="Normal 2 2 6 21" xfId="40920"/>
    <cellStyle name="Normal 2 2 6 22" xfId="40921"/>
    <cellStyle name="Normal 2 2 6 3" xfId="40922"/>
    <cellStyle name="Normal 2 2 6 4" xfId="40923"/>
    <cellStyle name="Normal 2 2 6 5" xfId="40924"/>
    <cellStyle name="Normal 2 2 6 6" xfId="40925"/>
    <cellStyle name="Normal 2 2 6 7" xfId="40926"/>
    <cellStyle name="Normal 2 2 6 8" xfId="40927"/>
    <cellStyle name="Normal 2 2 6 9" xfId="40928"/>
    <cellStyle name="Normal 2 2 60" xfId="40929"/>
    <cellStyle name="Normal 2 2 61" xfId="40930"/>
    <cellStyle name="Normal 2 2 62" xfId="40931"/>
    <cellStyle name="Normal 2 2 63" xfId="40932"/>
    <cellStyle name="Normal 2 2 64" xfId="40933"/>
    <cellStyle name="Normal 2 2 65" xfId="40934"/>
    <cellStyle name="Normal 2 2 66" xfId="40935"/>
    <cellStyle name="Normal 2 2 67" xfId="40936"/>
    <cellStyle name="Normal 2 2 68" xfId="40937"/>
    <cellStyle name="Normal 2 2 69" xfId="40938"/>
    <cellStyle name="Normal 2 2 7" xfId="40939"/>
    <cellStyle name="Normal 2 2 7 10" xfId="40940"/>
    <cellStyle name="Normal 2 2 7 11" xfId="40941"/>
    <cellStyle name="Normal 2 2 7 12" xfId="40942"/>
    <cellStyle name="Normal 2 2 7 13" xfId="40943"/>
    <cellStyle name="Normal 2 2 7 14" xfId="40944"/>
    <cellStyle name="Normal 2 2 7 15" xfId="40945"/>
    <cellStyle name="Normal 2 2 7 16" xfId="40946"/>
    <cellStyle name="Normal 2 2 7 17" xfId="40947"/>
    <cellStyle name="Normal 2 2 7 18" xfId="40948"/>
    <cellStyle name="Normal 2 2 7 19" xfId="40949"/>
    <cellStyle name="Normal 2 2 7 2" xfId="40950"/>
    <cellStyle name="Normal 2 2 7 20" xfId="40951"/>
    <cellStyle name="Normal 2 2 7 21" xfId="40952"/>
    <cellStyle name="Normal 2 2 7 22" xfId="40953"/>
    <cellStyle name="Normal 2 2 7 3" xfId="40954"/>
    <cellStyle name="Normal 2 2 7 4" xfId="40955"/>
    <cellStyle name="Normal 2 2 7 5" xfId="40956"/>
    <cellStyle name="Normal 2 2 7 6" xfId="40957"/>
    <cellStyle name="Normal 2 2 7 7" xfId="40958"/>
    <cellStyle name="Normal 2 2 7 8" xfId="40959"/>
    <cellStyle name="Normal 2 2 7 9" xfId="40960"/>
    <cellStyle name="Normal 2 2 70" xfId="40961"/>
    <cellStyle name="Normal 2 2 71" xfId="40962"/>
    <cellStyle name="Normal 2 2 72" xfId="40963"/>
    <cellStyle name="Normal 2 2 73" xfId="40964"/>
    <cellStyle name="Normal 2 2 74" xfId="40965"/>
    <cellStyle name="Normal 2 2 75" xfId="40966"/>
    <cellStyle name="Normal 2 2 76" xfId="40967"/>
    <cellStyle name="Normal 2 2 77" xfId="40968"/>
    <cellStyle name="Normal 2 2 78" xfId="40969"/>
    <cellStyle name="Normal 2 2 79" xfId="40970"/>
    <cellStyle name="Normal 2 2 8" xfId="40971"/>
    <cellStyle name="Normal 2 2 8 10" xfId="40972"/>
    <cellStyle name="Normal 2 2 8 11" xfId="40973"/>
    <cellStyle name="Normal 2 2 8 12" xfId="40974"/>
    <cellStyle name="Normal 2 2 8 13" xfId="40975"/>
    <cellStyle name="Normal 2 2 8 14" xfId="40976"/>
    <cellStyle name="Normal 2 2 8 15" xfId="40977"/>
    <cellStyle name="Normal 2 2 8 16" xfId="40978"/>
    <cellStyle name="Normal 2 2 8 17" xfId="40979"/>
    <cellStyle name="Normal 2 2 8 18" xfId="40980"/>
    <cellStyle name="Normal 2 2 8 19" xfId="40981"/>
    <cellStyle name="Normal 2 2 8 2" xfId="40982"/>
    <cellStyle name="Normal 2 2 8 2 10" xfId="40983"/>
    <cellStyle name="Normal 2 2 8 2 11" xfId="40984"/>
    <cellStyle name="Normal 2 2 8 2 12" xfId="40985"/>
    <cellStyle name="Normal 2 2 8 2 13" xfId="40986"/>
    <cellStyle name="Normal 2 2 8 2 14" xfId="40987"/>
    <cellStyle name="Normal 2 2 8 2 15" xfId="40988"/>
    <cellStyle name="Normal 2 2 8 2 16" xfId="40989"/>
    <cellStyle name="Normal 2 2 8 2 17" xfId="40990"/>
    <cellStyle name="Normal 2 2 8 2 18" xfId="40991"/>
    <cellStyle name="Normal 2 2 8 2 19" xfId="40992"/>
    <cellStyle name="Normal 2 2 8 2 2" xfId="40993"/>
    <cellStyle name="Normal 2 2 8 2 20" xfId="40994"/>
    <cellStyle name="Normal 2 2 8 2 21" xfId="40995"/>
    <cellStyle name="Normal 2 2 8 2 22" xfId="40996"/>
    <cellStyle name="Normal 2 2 8 2 23" xfId="40997"/>
    <cellStyle name="Normal 2 2 8 2 24" xfId="40998"/>
    <cellStyle name="Normal 2 2 8 2 25" xfId="40999"/>
    <cellStyle name="Normal 2 2 8 2 26" xfId="41000"/>
    <cellStyle name="Normal 2 2 8 2 27" xfId="41001"/>
    <cellStyle name="Normal 2 2 8 2 28" xfId="41002"/>
    <cellStyle name="Normal 2 2 8 2 29" xfId="41003"/>
    <cellStyle name="Normal 2 2 8 2 3" xfId="41004"/>
    <cellStyle name="Normal 2 2 8 2 30" xfId="41005"/>
    <cellStyle name="Normal 2 2 8 2 31" xfId="41006"/>
    <cellStyle name="Normal 2 2 8 2 32" xfId="41007"/>
    <cellStyle name="Normal 2 2 8 2 33" xfId="41008"/>
    <cellStyle name="Normal 2 2 8 2 34" xfId="41009"/>
    <cellStyle name="Normal 2 2 8 2 35" xfId="41010"/>
    <cellStyle name="Normal 2 2 8 2 36" xfId="41011"/>
    <cellStyle name="Normal 2 2 8 2 37" xfId="41012"/>
    <cellStyle name="Normal 2 2 8 2 4" xfId="41013"/>
    <cellStyle name="Normal 2 2 8 2 5" xfId="41014"/>
    <cellStyle name="Normal 2 2 8 2 6" xfId="41015"/>
    <cellStyle name="Normal 2 2 8 2 7" xfId="41016"/>
    <cellStyle name="Normal 2 2 8 2 8" xfId="41017"/>
    <cellStyle name="Normal 2 2 8 2 9" xfId="41018"/>
    <cellStyle name="Normal 2 2 8 20" xfId="41019"/>
    <cellStyle name="Normal 2 2 8 21" xfId="41020"/>
    <cellStyle name="Normal 2 2 8 22" xfId="41021"/>
    <cellStyle name="Normal 2 2 8 23" xfId="41022"/>
    <cellStyle name="Normal 2 2 8 24" xfId="41023"/>
    <cellStyle name="Normal 2 2 8 25" xfId="41024"/>
    <cellStyle name="Normal 2 2 8 26" xfId="41025"/>
    <cellStyle name="Normal 2 2 8 27" xfId="41026"/>
    <cellStyle name="Normal 2 2 8 28" xfId="41027"/>
    <cellStyle name="Normal 2 2 8 29" xfId="41028"/>
    <cellStyle name="Normal 2 2 8 3" xfId="41029"/>
    <cellStyle name="Normal 2 2 8 30" xfId="41030"/>
    <cellStyle name="Normal 2 2 8 31" xfId="41031"/>
    <cellStyle name="Normal 2 2 8 32" xfId="41032"/>
    <cellStyle name="Normal 2 2 8 33" xfId="41033"/>
    <cellStyle name="Normal 2 2 8 34" xfId="41034"/>
    <cellStyle name="Normal 2 2 8 35" xfId="41035"/>
    <cellStyle name="Normal 2 2 8 36" xfId="41036"/>
    <cellStyle name="Normal 2 2 8 37" xfId="41037"/>
    <cellStyle name="Normal 2 2 8 4" xfId="41038"/>
    <cellStyle name="Normal 2 2 8 5" xfId="41039"/>
    <cellStyle name="Normal 2 2 8 6" xfId="41040"/>
    <cellStyle name="Normal 2 2 8 7" xfId="41041"/>
    <cellStyle name="Normal 2 2 8 8" xfId="41042"/>
    <cellStyle name="Normal 2 2 8 9" xfId="41043"/>
    <cellStyle name="Normal 2 2 80" xfId="41044"/>
    <cellStyle name="Normal 2 2 81" xfId="41045"/>
    <cellStyle name="Normal 2 2 82" xfId="41046"/>
    <cellStyle name="Normal 2 2 83" xfId="41047"/>
    <cellStyle name="Normal 2 2 84" xfId="41048"/>
    <cellStyle name="Normal 2 2 85" xfId="41049"/>
    <cellStyle name="Normal 2 2 86" xfId="41050"/>
    <cellStyle name="Normal 2 2 87" xfId="41051"/>
    <cellStyle name="Normal 2 2 88" xfId="41052"/>
    <cellStyle name="Normal 2 2 89" xfId="41053"/>
    <cellStyle name="Normal 2 2 9" xfId="41054"/>
    <cellStyle name="Normal 2 2 9 10" xfId="41055"/>
    <cellStyle name="Normal 2 2 9 11" xfId="41056"/>
    <cellStyle name="Normal 2 2 9 12" xfId="41057"/>
    <cellStyle name="Normal 2 2 9 13" xfId="41058"/>
    <cellStyle name="Normal 2 2 9 14" xfId="41059"/>
    <cellStyle name="Normal 2 2 9 15" xfId="41060"/>
    <cellStyle name="Normal 2 2 9 16" xfId="41061"/>
    <cellStyle name="Normal 2 2 9 17" xfId="41062"/>
    <cellStyle name="Normal 2 2 9 18" xfId="41063"/>
    <cellStyle name="Normal 2 2 9 19" xfId="41064"/>
    <cellStyle name="Normal 2 2 9 2" xfId="41065"/>
    <cellStyle name="Normal 2 2 9 20" xfId="41066"/>
    <cellStyle name="Normal 2 2 9 21" xfId="41067"/>
    <cellStyle name="Normal 2 2 9 22" xfId="41068"/>
    <cellStyle name="Normal 2 2 9 3" xfId="41069"/>
    <cellStyle name="Normal 2 2 9 4" xfId="41070"/>
    <cellStyle name="Normal 2 2 9 5" xfId="41071"/>
    <cellStyle name="Normal 2 2 9 6" xfId="41072"/>
    <cellStyle name="Normal 2 2 9 7" xfId="41073"/>
    <cellStyle name="Normal 2 2 9 8" xfId="41074"/>
    <cellStyle name="Normal 2 2 9 9" xfId="41075"/>
    <cellStyle name="Normal 2 2 90" xfId="41076"/>
    <cellStyle name="Normal 2 2 90 10" xfId="41077"/>
    <cellStyle name="Normal 2 2 90 11" xfId="41078"/>
    <cellStyle name="Normal 2 2 90 12" xfId="41079"/>
    <cellStyle name="Normal 2 2 90 13" xfId="41080"/>
    <cellStyle name="Normal 2 2 90 14" xfId="41081"/>
    <cellStyle name="Normal 2 2 90 15" xfId="41082"/>
    <cellStyle name="Normal 2 2 90 16" xfId="41083"/>
    <cellStyle name="Normal 2 2 90 17" xfId="41084"/>
    <cellStyle name="Normal 2 2 90 18" xfId="41085"/>
    <cellStyle name="Normal 2 2 90 19" xfId="41086"/>
    <cellStyle name="Normal 2 2 90 2" xfId="41087"/>
    <cellStyle name="Normal 2 2 90 2 2" xfId="41088"/>
    <cellStyle name="Normal 2 2 90 20" xfId="41089"/>
    <cellStyle name="Normal 2 2 90 21" xfId="41090"/>
    <cellStyle name="Normal 2 2 90 22" xfId="41091"/>
    <cellStyle name="Normal 2 2 90 23" xfId="41092"/>
    <cellStyle name="Normal 2 2 90 24" xfId="41093"/>
    <cellStyle name="Normal 2 2 90 3" xfId="41094"/>
    <cellStyle name="Normal 2 2 90 4" xfId="41095"/>
    <cellStyle name="Normal 2 2 90 5" xfId="41096"/>
    <cellStyle name="Normal 2 2 90 6" xfId="41097"/>
    <cellStyle name="Normal 2 2 90 7" xfId="41098"/>
    <cellStyle name="Normal 2 2 90 8" xfId="41099"/>
    <cellStyle name="Normal 2 2 90 9" xfId="41100"/>
    <cellStyle name="Normal 2 2 91" xfId="41101"/>
    <cellStyle name="Normal 2 2 91 10" xfId="41102"/>
    <cellStyle name="Normal 2 2 91 11" xfId="41103"/>
    <cellStyle name="Normal 2 2 91 12" xfId="41104"/>
    <cellStyle name="Normal 2 2 91 13" xfId="41105"/>
    <cellStyle name="Normal 2 2 91 14" xfId="41106"/>
    <cellStyle name="Normal 2 2 91 15" xfId="41107"/>
    <cellStyle name="Normal 2 2 91 16" xfId="41108"/>
    <cellStyle name="Normal 2 2 91 17" xfId="41109"/>
    <cellStyle name="Normal 2 2 91 18" xfId="41110"/>
    <cellStyle name="Normal 2 2 91 19" xfId="41111"/>
    <cellStyle name="Normal 2 2 91 2" xfId="41112"/>
    <cellStyle name="Normal 2 2 91 20" xfId="41113"/>
    <cellStyle name="Normal 2 2 91 21" xfId="41114"/>
    <cellStyle name="Normal 2 2 91 22" xfId="41115"/>
    <cellStyle name="Normal 2 2 91 3" xfId="41116"/>
    <cellStyle name="Normal 2 2 91 4" xfId="41117"/>
    <cellStyle name="Normal 2 2 91 5" xfId="41118"/>
    <cellStyle name="Normal 2 2 91 6" xfId="41119"/>
    <cellStyle name="Normal 2 2 91 7" xfId="41120"/>
    <cellStyle name="Normal 2 2 91 8" xfId="41121"/>
    <cellStyle name="Normal 2 2 91 9" xfId="41122"/>
    <cellStyle name="Normal 2 2 92" xfId="41123"/>
    <cellStyle name="Normal 2 2 93" xfId="41124"/>
    <cellStyle name="Normal 2 2 94" xfId="41125"/>
    <cellStyle name="Normal 2 2 95" xfId="41126"/>
    <cellStyle name="Normal 2 2 96" xfId="41127"/>
    <cellStyle name="Normal 2 2 97" xfId="41128"/>
    <cellStyle name="Normal 2 2 98" xfId="41129"/>
    <cellStyle name="Normal 2 2 99" xfId="41130"/>
    <cellStyle name="Normal 2 20" xfId="41131"/>
    <cellStyle name="Normal 2 20 10" xfId="41132"/>
    <cellStyle name="Normal 2 20 11" xfId="41133"/>
    <cellStyle name="Normal 2 20 12" xfId="41134"/>
    <cellStyle name="Normal 2 20 13" xfId="41135"/>
    <cellStyle name="Normal 2 20 14" xfId="41136"/>
    <cellStyle name="Normal 2 20 15" xfId="41137"/>
    <cellStyle name="Normal 2 20 16" xfId="41138"/>
    <cellStyle name="Normal 2 20 17" xfId="41139"/>
    <cellStyle name="Normal 2 20 18" xfId="41140"/>
    <cellStyle name="Normal 2 20 19" xfId="41141"/>
    <cellStyle name="Normal 2 20 2" xfId="41142"/>
    <cellStyle name="Normal 2 20 20" xfId="41143"/>
    <cellStyle name="Normal 2 20 21" xfId="41144"/>
    <cellStyle name="Normal 2 20 22" xfId="41145"/>
    <cellStyle name="Normal 2 20 3" xfId="41146"/>
    <cellStyle name="Normal 2 20 4" xfId="41147"/>
    <cellStyle name="Normal 2 20 5" xfId="41148"/>
    <cellStyle name="Normal 2 20 6" xfId="41149"/>
    <cellStyle name="Normal 2 20 7" xfId="41150"/>
    <cellStyle name="Normal 2 20 8" xfId="41151"/>
    <cellStyle name="Normal 2 20 9" xfId="41152"/>
    <cellStyle name="Normal 2 21" xfId="41153"/>
    <cellStyle name="Normal 2 21 10" xfId="41154"/>
    <cellStyle name="Normal 2 21 11" xfId="41155"/>
    <cellStyle name="Normal 2 21 12" xfId="41156"/>
    <cellStyle name="Normal 2 21 13" xfId="41157"/>
    <cellStyle name="Normal 2 21 14" xfId="41158"/>
    <cellStyle name="Normal 2 21 15" xfId="41159"/>
    <cellStyle name="Normal 2 21 16" xfId="41160"/>
    <cellStyle name="Normal 2 21 17" xfId="41161"/>
    <cellStyle name="Normal 2 21 18" xfId="41162"/>
    <cellStyle name="Normal 2 21 19" xfId="41163"/>
    <cellStyle name="Normal 2 21 2" xfId="41164"/>
    <cellStyle name="Normal 2 21 20" xfId="41165"/>
    <cellStyle name="Normal 2 21 21" xfId="41166"/>
    <cellStyle name="Normal 2 21 22" xfId="41167"/>
    <cellStyle name="Normal 2 21 3" xfId="41168"/>
    <cellStyle name="Normal 2 21 4" xfId="41169"/>
    <cellStyle name="Normal 2 21 5" xfId="41170"/>
    <cellStyle name="Normal 2 21 6" xfId="41171"/>
    <cellStyle name="Normal 2 21 7" xfId="41172"/>
    <cellStyle name="Normal 2 21 8" xfId="41173"/>
    <cellStyle name="Normal 2 21 9" xfId="41174"/>
    <cellStyle name="Normal 2 22" xfId="41175"/>
    <cellStyle name="Normal 2 22 10" xfId="41176"/>
    <cellStyle name="Normal 2 22 11" xfId="41177"/>
    <cellStyle name="Normal 2 22 12" xfId="41178"/>
    <cellStyle name="Normal 2 22 13" xfId="41179"/>
    <cellStyle name="Normal 2 22 14" xfId="41180"/>
    <cellStyle name="Normal 2 22 15" xfId="41181"/>
    <cellStyle name="Normal 2 22 16" xfId="41182"/>
    <cellStyle name="Normal 2 22 17" xfId="41183"/>
    <cellStyle name="Normal 2 22 18" xfId="41184"/>
    <cellStyle name="Normal 2 22 19" xfId="41185"/>
    <cellStyle name="Normal 2 22 2" xfId="41186"/>
    <cellStyle name="Normal 2 22 20" xfId="41187"/>
    <cellStyle name="Normal 2 22 21" xfId="41188"/>
    <cellStyle name="Normal 2 22 22" xfId="41189"/>
    <cellStyle name="Normal 2 22 3" xfId="41190"/>
    <cellStyle name="Normal 2 22 4" xfId="41191"/>
    <cellStyle name="Normal 2 22 5" xfId="41192"/>
    <cellStyle name="Normal 2 22 6" xfId="41193"/>
    <cellStyle name="Normal 2 22 7" xfId="41194"/>
    <cellStyle name="Normal 2 22 8" xfId="41195"/>
    <cellStyle name="Normal 2 22 9" xfId="41196"/>
    <cellStyle name="Normal 2 23" xfId="41197"/>
    <cellStyle name="Normal 2 23 10" xfId="41198"/>
    <cellStyle name="Normal 2 23 11" xfId="41199"/>
    <cellStyle name="Normal 2 23 12" xfId="41200"/>
    <cellStyle name="Normal 2 23 13" xfId="41201"/>
    <cellStyle name="Normal 2 23 14" xfId="41202"/>
    <cellStyle name="Normal 2 23 15" xfId="41203"/>
    <cellStyle name="Normal 2 23 16" xfId="41204"/>
    <cellStyle name="Normal 2 23 17" xfId="41205"/>
    <cellStyle name="Normal 2 23 18" xfId="41206"/>
    <cellStyle name="Normal 2 23 19" xfId="41207"/>
    <cellStyle name="Normal 2 23 2" xfId="41208"/>
    <cellStyle name="Normal 2 23 20" xfId="41209"/>
    <cellStyle name="Normal 2 23 21" xfId="41210"/>
    <cellStyle name="Normal 2 23 22" xfId="41211"/>
    <cellStyle name="Normal 2 23 3" xfId="41212"/>
    <cellStyle name="Normal 2 23 4" xfId="41213"/>
    <cellStyle name="Normal 2 23 5" xfId="41214"/>
    <cellStyle name="Normal 2 23 6" xfId="41215"/>
    <cellStyle name="Normal 2 23 7" xfId="41216"/>
    <cellStyle name="Normal 2 23 8" xfId="41217"/>
    <cellStyle name="Normal 2 23 9" xfId="41218"/>
    <cellStyle name="Normal 2 24" xfId="41219"/>
    <cellStyle name="Normal 2 24 10" xfId="41220"/>
    <cellStyle name="Normal 2 24 11" xfId="41221"/>
    <cellStyle name="Normal 2 24 12" xfId="41222"/>
    <cellStyle name="Normal 2 24 13" xfId="41223"/>
    <cellStyle name="Normal 2 24 14" xfId="41224"/>
    <cellStyle name="Normal 2 24 15" xfId="41225"/>
    <cellStyle name="Normal 2 24 16" xfId="41226"/>
    <cellStyle name="Normal 2 24 17" xfId="41227"/>
    <cellStyle name="Normal 2 24 18" xfId="41228"/>
    <cellStyle name="Normal 2 24 19" xfId="41229"/>
    <cellStyle name="Normal 2 24 2" xfId="41230"/>
    <cellStyle name="Normal 2 24 20" xfId="41231"/>
    <cellStyle name="Normal 2 24 21" xfId="41232"/>
    <cellStyle name="Normal 2 24 22" xfId="41233"/>
    <cellStyle name="Normal 2 24 3" xfId="41234"/>
    <cellStyle name="Normal 2 24 4" xfId="41235"/>
    <cellStyle name="Normal 2 24 5" xfId="41236"/>
    <cellStyle name="Normal 2 24 6" xfId="41237"/>
    <cellStyle name="Normal 2 24 7" xfId="41238"/>
    <cellStyle name="Normal 2 24 8" xfId="41239"/>
    <cellStyle name="Normal 2 24 9" xfId="41240"/>
    <cellStyle name="Normal 2 25" xfId="41241"/>
    <cellStyle name="Normal 2 25 10" xfId="41242"/>
    <cellStyle name="Normal 2 25 11" xfId="41243"/>
    <cellStyle name="Normal 2 25 12" xfId="41244"/>
    <cellStyle name="Normal 2 25 13" xfId="41245"/>
    <cellStyle name="Normal 2 25 14" xfId="41246"/>
    <cellStyle name="Normal 2 25 15" xfId="41247"/>
    <cellStyle name="Normal 2 25 16" xfId="41248"/>
    <cellStyle name="Normal 2 25 17" xfId="41249"/>
    <cellStyle name="Normal 2 25 18" xfId="41250"/>
    <cellStyle name="Normal 2 25 19" xfId="41251"/>
    <cellStyle name="Normal 2 25 2" xfId="41252"/>
    <cellStyle name="Normal 2 25 20" xfId="41253"/>
    <cellStyle name="Normal 2 25 21" xfId="41254"/>
    <cellStyle name="Normal 2 25 22" xfId="41255"/>
    <cellStyle name="Normal 2 25 3" xfId="41256"/>
    <cellStyle name="Normal 2 25 4" xfId="41257"/>
    <cellStyle name="Normal 2 25 5" xfId="41258"/>
    <cellStyle name="Normal 2 25 6" xfId="41259"/>
    <cellStyle name="Normal 2 25 7" xfId="41260"/>
    <cellStyle name="Normal 2 25 8" xfId="41261"/>
    <cellStyle name="Normal 2 25 9" xfId="41262"/>
    <cellStyle name="Normal 2 26" xfId="41263"/>
    <cellStyle name="Normal 2 26 10" xfId="41264"/>
    <cellStyle name="Normal 2 26 11" xfId="41265"/>
    <cellStyle name="Normal 2 26 12" xfId="41266"/>
    <cellStyle name="Normal 2 26 13" xfId="41267"/>
    <cellStyle name="Normal 2 26 14" xfId="41268"/>
    <cellStyle name="Normal 2 26 15" xfId="41269"/>
    <cellStyle name="Normal 2 26 16" xfId="41270"/>
    <cellStyle name="Normal 2 26 17" xfId="41271"/>
    <cellStyle name="Normal 2 26 18" xfId="41272"/>
    <cellStyle name="Normal 2 26 19" xfId="41273"/>
    <cellStyle name="Normal 2 26 2" xfId="41274"/>
    <cellStyle name="Normal 2 26 20" xfId="41275"/>
    <cellStyle name="Normal 2 26 21" xfId="41276"/>
    <cellStyle name="Normal 2 26 22" xfId="41277"/>
    <cellStyle name="Normal 2 26 3" xfId="41278"/>
    <cellStyle name="Normal 2 26 4" xfId="41279"/>
    <cellStyle name="Normal 2 26 5" xfId="41280"/>
    <cellStyle name="Normal 2 26 6" xfId="41281"/>
    <cellStyle name="Normal 2 26 7" xfId="41282"/>
    <cellStyle name="Normal 2 26 8" xfId="41283"/>
    <cellStyle name="Normal 2 26 9" xfId="41284"/>
    <cellStyle name="Normal 2 27" xfId="41285"/>
    <cellStyle name="Normal 2 27 10" xfId="41286"/>
    <cellStyle name="Normal 2 27 11" xfId="41287"/>
    <cellStyle name="Normal 2 27 12" xfId="41288"/>
    <cellStyle name="Normal 2 27 13" xfId="41289"/>
    <cellStyle name="Normal 2 27 14" xfId="41290"/>
    <cellStyle name="Normal 2 27 15" xfId="41291"/>
    <cellStyle name="Normal 2 27 16" xfId="41292"/>
    <cellStyle name="Normal 2 27 17" xfId="41293"/>
    <cellStyle name="Normal 2 27 18" xfId="41294"/>
    <cellStyle name="Normal 2 27 19" xfId="41295"/>
    <cellStyle name="Normal 2 27 2" xfId="41296"/>
    <cellStyle name="Normal 2 27 20" xfId="41297"/>
    <cellStyle name="Normal 2 27 21" xfId="41298"/>
    <cellStyle name="Normal 2 27 22" xfId="41299"/>
    <cellStyle name="Normal 2 27 3" xfId="41300"/>
    <cellStyle name="Normal 2 27 4" xfId="41301"/>
    <cellStyle name="Normal 2 27 5" xfId="41302"/>
    <cellStyle name="Normal 2 27 6" xfId="41303"/>
    <cellStyle name="Normal 2 27 7" xfId="41304"/>
    <cellStyle name="Normal 2 27 8" xfId="41305"/>
    <cellStyle name="Normal 2 27 9" xfId="41306"/>
    <cellStyle name="Normal 2 28" xfId="41307"/>
    <cellStyle name="Normal 2 28 10" xfId="41308"/>
    <cellStyle name="Normal 2 28 11" xfId="41309"/>
    <cellStyle name="Normal 2 28 12" xfId="41310"/>
    <cellStyle name="Normal 2 28 13" xfId="41311"/>
    <cellStyle name="Normal 2 28 14" xfId="41312"/>
    <cellStyle name="Normal 2 28 15" xfId="41313"/>
    <cellStyle name="Normal 2 28 16" xfId="41314"/>
    <cellStyle name="Normal 2 28 17" xfId="41315"/>
    <cellStyle name="Normal 2 28 18" xfId="41316"/>
    <cellStyle name="Normal 2 28 19" xfId="41317"/>
    <cellStyle name="Normal 2 28 2" xfId="41318"/>
    <cellStyle name="Normal 2 28 20" xfId="41319"/>
    <cellStyle name="Normal 2 28 21" xfId="41320"/>
    <cellStyle name="Normal 2 28 22" xfId="41321"/>
    <cellStyle name="Normal 2 28 3" xfId="41322"/>
    <cellStyle name="Normal 2 28 4" xfId="41323"/>
    <cellStyle name="Normal 2 28 5" xfId="41324"/>
    <cellStyle name="Normal 2 28 6" xfId="41325"/>
    <cellStyle name="Normal 2 28 7" xfId="41326"/>
    <cellStyle name="Normal 2 28 8" xfId="41327"/>
    <cellStyle name="Normal 2 28 9" xfId="41328"/>
    <cellStyle name="Normal 2 29" xfId="41329"/>
    <cellStyle name="Normal 2 29 10" xfId="41330"/>
    <cellStyle name="Normal 2 29 11" xfId="41331"/>
    <cellStyle name="Normal 2 29 12" xfId="41332"/>
    <cellStyle name="Normal 2 29 13" xfId="41333"/>
    <cellStyle name="Normal 2 29 14" xfId="41334"/>
    <cellStyle name="Normal 2 29 15" xfId="41335"/>
    <cellStyle name="Normal 2 29 16" xfId="41336"/>
    <cellStyle name="Normal 2 29 17" xfId="41337"/>
    <cellStyle name="Normal 2 29 18" xfId="41338"/>
    <cellStyle name="Normal 2 29 19" xfId="41339"/>
    <cellStyle name="Normal 2 29 2" xfId="41340"/>
    <cellStyle name="Normal 2 29 20" xfId="41341"/>
    <cellStyle name="Normal 2 29 21" xfId="41342"/>
    <cellStyle name="Normal 2 29 22" xfId="41343"/>
    <cellStyle name="Normal 2 29 3" xfId="41344"/>
    <cellStyle name="Normal 2 29 4" xfId="41345"/>
    <cellStyle name="Normal 2 29 5" xfId="41346"/>
    <cellStyle name="Normal 2 29 6" xfId="41347"/>
    <cellStyle name="Normal 2 29 7" xfId="41348"/>
    <cellStyle name="Normal 2 29 8" xfId="41349"/>
    <cellStyle name="Normal 2 29 9" xfId="41350"/>
    <cellStyle name="Normal 2 3" xfId="10"/>
    <cellStyle name="Normal 2 3 10" xfId="41351"/>
    <cellStyle name="Normal 2 3 11" xfId="41352"/>
    <cellStyle name="Normal 2 3 12" xfId="41353"/>
    <cellStyle name="Normal 2 3 13" xfId="41354"/>
    <cellStyle name="Normal 2 3 14" xfId="41355"/>
    <cellStyle name="Normal 2 3 15" xfId="41356"/>
    <cellStyle name="Normal 2 3 16" xfId="41357"/>
    <cellStyle name="Normal 2 3 17" xfId="41358"/>
    <cellStyle name="Normal 2 3 18" xfId="41359"/>
    <cellStyle name="Normal 2 3 19" xfId="41360"/>
    <cellStyle name="Normal 2 3 2" xfId="41361"/>
    <cellStyle name="Normal 2 3 20" xfId="41362"/>
    <cellStyle name="Normal 2 3 21" xfId="41363"/>
    <cellStyle name="Normal 2 3 22" xfId="41364"/>
    <cellStyle name="Normal 2 3 3" xfId="41365"/>
    <cellStyle name="Normal 2 3 4" xfId="41366"/>
    <cellStyle name="Normal 2 3 5" xfId="41367"/>
    <cellStyle name="Normal 2 3 6" xfId="41368"/>
    <cellStyle name="Normal 2 3 7" xfId="41369"/>
    <cellStyle name="Normal 2 3 8" xfId="41370"/>
    <cellStyle name="Normal 2 3 9" xfId="41371"/>
    <cellStyle name="Normal 2 30" xfId="41372"/>
    <cellStyle name="Normal 2 30 10" xfId="41373"/>
    <cellStyle name="Normal 2 30 11" xfId="41374"/>
    <cellStyle name="Normal 2 30 12" xfId="41375"/>
    <cellStyle name="Normal 2 30 13" xfId="41376"/>
    <cellStyle name="Normal 2 30 14" xfId="41377"/>
    <cellStyle name="Normal 2 30 15" xfId="41378"/>
    <cellStyle name="Normal 2 30 16" xfId="41379"/>
    <cellStyle name="Normal 2 30 17" xfId="41380"/>
    <cellStyle name="Normal 2 30 18" xfId="41381"/>
    <cellStyle name="Normal 2 30 19" xfId="41382"/>
    <cellStyle name="Normal 2 30 2" xfId="41383"/>
    <cellStyle name="Normal 2 30 20" xfId="41384"/>
    <cellStyle name="Normal 2 30 21" xfId="41385"/>
    <cellStyle name="Normal 2 30 22" xfId="41386"/>
    <cellStyle name="Normal 2 30 3" xfId="41387"/>
    <cellStyle name="Normal 2 30 4" xfId="41388"/>
    <cellStyle name="Normal 2 30 5" xfId="41389"/>
    <cellStyle name="Normal 2 30 6" xfId="41390"/>
    <cellStyle name="Normal 2 30 7" xfId="41391"/>
    <cellStyle name="Normal 2 30 8" xfId="41392"/>
    <cellStyle name="Normal 2 30 9" xfId="41393"/>
    <cellStyle name="Normal 2 31" xfId="41394"/>
    <cellStyle name="Normal 2 31 10" xfId="41395"/>
    <cellStyle name="Normal 2 31 11" xfId="41396"/>
    <cellStyle name="Normal 2 31 12" xfId="41397"/>
    <cellStyle name="Normal 2 31 13" xfId="41398"/>
    <cellStyle name="Normal 2 31 14" xfId="41399"/>
    <cellStyle name="Normal 2 31 15" xfId="41400"/>
    <cellStyle name="Normal 2 31 16" xfId="41401"/>
    <cellStyle name="Normal 2 31 17" xfId="41402"/>
    <cellStyle name="Normal 2 31 18" xfId="41403"/>
    <cellStyle name="Normal 2 31 19" xfId="41404"/>
    <cellStyle name="Normal 2 31 2" xfId="41405"/>
    <cellStyle name="Normal 2 31 20" xfId="41406"/>
    <cellStyle name="Normal 2 31 21" xfId="41407"/>
    <cellStyle name="Normal 2 31 22" xfId="41408"/>
    <cellStyle name="Normal 2 31 3" xfId="41409"/>
    <cellStyle name="Normal 2 31 4" xfId="41410"/>
    <cellStyle name="Normal 2 31 5" xfId="41411"/>
    <cellStyle name="Normal 2 31 6" xfId="41412"/>
    <cellStyle name="Normal 2 31 7" xfId="41413"/>
    <cellStyle name="Normal 2 31 8" xfId="41414"/>
    <cellStyle name="Normal 2 31 9" xfId="41415"/>
    <cellStyle name="Normal 2 32" xfId="41416"/>
    <cellStyle name="Normal 2 32 10" xfId="41417"/>
    <cellStyle name="Normal 2 32 11" xfId="41418"/>
    <cellStyle name="Normal 2 32 12" xfId="41419"/>
    <cellStyle name="Normal 2 32 13" xfId="41420"/>
    <cellStyle name="Normal 2 32 14" xfId="41421"/>
    <cellStyle name="Normal 2 32 15" xfId="41422"/>
    <cellStyle name="Normal 2 32 16" xfId="41423"/>
    <cellStyle name="Normal 2 32 17" xfId="41424"/>
    <cellStyle name="Normal 2 32 18" xfId="41425"/>
    <cellStyle name="Normal 2 32 19" xfId="41426"/>
    <cellStyle name="Normal 2 32 2" xfId="41427"/>
    <cellStyle name="Normal 2 32 20" xfId="41428"/>
    <cellStyle name="Normal 2 32 21" xfId="41429"/>
    <cellStyle name="Normal 2 32 22" xfId="41430"/>
    <cellStyle name="Normal 2 32 3" xfId="41431"/>
    <cellStyle name="Normal 2 32 4" xfId="41432"/>
    <cellStyle name="Normal 2 32 5" xfId="41433"/>
    <cellStyle name="Normal 2 32 6" xfId="41434"/>
    <cellStyle name="Normal 2 32 7" xfId="41435"/>
    <cellStyle name="Normal 2 32 8" xfId="41436"/>
    <cellStyle name="Normal 2 32 9" xfId="41437"/>
    <cellStyle name="Normal 2 33" xfId="41438"/>
    <cellStyle name="Normal 2 33 10" xfId="41439"/>
    <cellStyle name="Normal 2 33 11" xfId="41440"/>
    <cellStyle name="Normal 2 33 12" xfId="41441"/>
    <cellStyle name="Normal 2 33 13" xfId="41442"/>
    <cellStyle name="Normal 2 33 14" xfId="41443"/>
    <cellStyle name="Normal 2 33 15" xfId="41444"/>
    <cellStyle name="Normal 2 33 16" xfId="41445"/>
    <cellStyle name="Normal 2 33 17" xfId="41446"/>
    <cellStyle name="Normal 2 33 18" xfId="41447"/>
    <cellStyle name="Normal 2 33 19" xfId="41448"/>
    <cellStyle name="Normal 2 33 2" xfId="41449"/>
    <cellStyle name="Normal 2 33 20" xfId="41450"/>
    <cellStyle name="Normal 2 33 21" xfId="41451"/>
    <cellStyle name="Normal 2 33 22" xfId="41452"/>
    <cellStyle name="Normal 2 33 3" xfId="41453"/>
    <cellStyle name="Normal 2 33 4" xfId="41454"/>
    <cellStyle name="Normal 2 33 5" xfId="41455"/>
    <cellStyle name="Normal 2 33 6" xfId="41456"/>
    <cellStyle name="Normal 2 33 7" xfId="41457"/>
    <cellStyle name="Normal 2 33 8" xfId="41458"/>
    <cellStyle name="Normal 2 33 9" xfId="41459"/>
    <cellStyle name="Normal 2 34" xfId="41460"/>
    <cellStyle name="Normal 2 34 10" xfId="41461"/>
    <cellStyle name="Normal 2 34 11" xfId="41462"/>
    <cellStyle name="Normal 2 34 12" xfId="41463"/>
    <cellStyle name="Normal 2 34 13" xfId="41464"/>
    <cellStyle name="Normal 2 34 14" xfId="41465"/>
    <cellStyle name="Normal 2 34 15" xfId="41466"/>
    <cellStyle name="Normal 2 34 16" xfId="41467"/>
    <cellStyle name="Normal 2 34 17" xfId="41468"/>
    <cellStyle name="Normal 2 34 18" xfId="41469"/>
    <cellStyle name="Normal 2 34 19" xfId="41470"/>
    <cellStyle name="Normal 2 34 2" xfId="41471"/>
    <cellStyle name="Normal 2 34 20" xfId="41472"/>
    <cellStyle name="Normal 2 34 21" xfId="41473"/>
    <cellStyle name="Normal 2 34 22" xfId="41474"/>
    <cellStyle name="Normal 2 34 3" xfId="41475"/>
    <cellStyle name="Normal 2 34 4" xfId="41476"/>
    <cellStyle name="Normal 2 34 5" xfId="41477"/>
    <cellStyle name="Normal 2 34 6" xfId="41478"/>
    <cellStyle name="Normal 2 34 7" xfId="41479"/>
    <cellStyle name="Normal 2 34 8" xfId="41480"/>
    <cellStyle name="Normal 2 34 9" xfId="41481"/>
    <cellStyle name="Normal 2 35" xfId="41482"/>
    <cellStyle name="Normal 2 35 10" xfId="41483"/>
    <cellStyle name="Normal 2 35 11" xfId="41484"/>
    <cellStyle name="Normal 2 35 12" xfId="41485"/>
    <cellStyle name="Normal 2 35 13" xfId="41486"/>
    <cellStyle name="Normal 2 35 14" xfId="41487"/>
    <cellStyle name="Normal 2 35 15" xfId="41488"/>
    <cellStyle name="Normal 2 35 16" xfId="41489"/>
    <cellStyle name="Normal 2 35 17" xfId="41490"/>
    <cellStyle name="Normal 2 35 18" xfId="41491"/>
    <cellStyle name="Normal 2 35 19" xfId="41492"/>
    <cellStyle name="Normal 2 35 2" xfId="41493"/>
    <cellStyle name="Normal 2 35 20" xfId="41494"/>
    <cellStyle name="Normal 2 35 21" xfId="41495"/>
    <cellStyle name="Normal 2 35 22" xfId="41496"/>
    <cellStyle name="Normal 2 35 3" xfId="41497"/>
    <cellStyle name="Normal 2 35 4" xfId="41498"/>
    <cellStyle name="Normal 2 35 5" xfId="41499"/>
    <cellStyle name="Normal 2 35 6" xfId="41500"/>
    <cellStyle name="Normal 2 35 7" xfId="41501"/>
    <cellStyle name="Normal 2 35 8" xfId="41502"/>
    <cellStyle name="Normal 2 35 9" xfId="41503"/>
    <cellStyle name="Normal 2 36" xfId="41504"/>
    <cellStyle name="Normal 2 36 10" xfId="41505"/>
    <cellStyle name="Normal 2 36 11" xfId="41506"/>
    <cellStyle name="Normal 2 36 12" xfId="41507"/>
    <cellStyle name="Normal 2 36 13" xfId="41508"/>
    <cellStyle name="Normal 2 36 14" xfId="41509"/>
    <cellStyle name="Normal 2 36 15" xfId="41510"/>
    <cellStyle name="Normal 2 36 16" xfId="41511"/>
    <cellStyle name="Normal 2 36 17" xfId="41512"/>
    <cellStyle name="Normal 2 36 18" xfId="41513"/>
    <cellStyle name="Normal 2 36 19" xfId="41514"/>
    <cellStyle name="Normal 2 36 2" xfId="41515"/>
    <cellStyle name="Normal 2 36 20" xfId="41516"/>
    <cellStyle name="Normal 2 36 21" xfId="41517"/>
    <cellStyle name="Normal 2 36 22" xfId="41518"/>
    <cellStyle name="Normal 2 36 3" xfId="41519"/>
    <cellStyle name="Normal 2 36 4" xfId="41520"/>
    <cellStyle name="Normal 2 36 5" xfId="41521"/>
    <cellStyle name="Normal 2 36 6" xfId="41522"/>
    <cellStyle name="Normal 2 36 7" xfId="41523"/>
    <cellStyle name="Normal 2 36 8" xfId="41524"/>
    <cellStyle name="Normal 2 36 9" xfId="41525"/>
    <cellStyle name="Normal 2 37" xfId="41526"/>
    <cellStyle name="Normal 2 37 10" xfId="41527"/>
    <cellStyle name="Normal 2 37 11" xfId="41528"/>
    <cellStyle name="Normal 2 37 12" xfId="41529"/>
    <cellStyle name="Normal 2 37 13" xfId="41530"/>
    <cellStyle name="Normal 2 37 14" xfId="41531"/>
    <cellStyle name="Normal 2 37 15" xfId="41532"/>
    <cellStyle name="Normal 2 37 16" xfId="41533"/>
    <cellStyle name="Normal 2 37 17" xfId="41534"/>
    <cellStyle name="Normal 2 37 18" xfId="41535"/>
    <cellStyle name="Normal 2 37 19" xfId="41536"/>
    <cellStyle name="Normal 2 37 2" xfId="41537"/>
    <cellStyle name="Normal 2 37 20" xfId="41538"/>
    <cellStyle name="Normal 2 37 21" xfId="41539"/>
    <cellStyle name="Normal 2 37 22" xfId="41540"/>
    <cellStyle name="Normal 2 37 3" xfId="41541"/>
    <cellStyle name="Normal 2 37 4" xfId="41542"/>
    <cellStyle name="Normal 2 37 5" xfId="41543"/>
    <cellStyle name="Normal 2 37 6" xfId="41544"/>
    <cellStyle name="Normal 2 37 7" xfId="41545"/>
    <cellStyle name="Normal 2 37 8" xfId="41546"/>
    <cellStyle name="Normal 2 37 9" xfId="41547"/>
    <cellStyle name="Normal 2 38" xfId="41548"/>
    <cellStyle name="Normal 2 38 10" xfId="41549"/>
    <cellStyle name="Normal 2 38 11" xfId="41550"/>
    <cellStyle name="Normal 2 38 12" xfId="41551"/>
    <cellStyle name="Normal 2 38 13" xfId="41552"/>
    <cellStyle name="Normal 2 38 14" xfId="41553"/>
    <cellStyle name="Normal 2 38 15" xfId="41554"/>
    <cellStyle name="Normal 2 38 16" xfId="41555"/>
    <cellStyle name="Normal 2 38 17" xfId="41556"/>
    <cellStyle name="Normal 2 38 18" xfId="41557"/>
    <cellStyle name="Normal 2 38 19" xfId="41558"/>
    <cellStyle name="Normal 2 38 2" xfId="41559"/>
    <cellStyle name="Normal 2 38 20" xfId="41560"/>
    <cellStyle name="Normal 2 38 21" xfId="41561"/>
    <cellStyle name="Normal 2 38 22" xfId="41562"/>
    <cellStyle name="Normal 2 38 3" xfId="41563"/>
    <cellStyle name="Normal 2 38 4" xfId="41564"/>
    <cellStyle name="Normal 2 38 5" xfId="41565"/>
    <cellStyle name="Normal 2 38 6" xfId="41566"/>
    <cellStyle name="Normal 2 38 7" xfId="41567"/>
    <cellStyle name="Normal 2 38 8" xfId="41568"/>
    <cellStyle name="Normal 2 38 9" xfId="41569"/>
    <cellStyle name="Normal 2 39" xfId="41570"/>
    <cellStyle name="Normal 2 39 10" xfId="41571"/>
    <cellStyle name="Normal 2 39 11" xfId="41572"/>
    <cellStyle name="Normal 2 39 12" xfId="41573"/>
    <cellStyle name="Normal 2 39 13" xfId="41574"/>
    <cellStyle name="Normal 2 39 14" xfId="41575"/>
    <cellStyle name="Normal 2 39 15" xfId="41576"/>
    <cellStyle name="Normal 2 39 16" xfId="41577"/>
    <cellStyle name="Normal 2 39 17" xfId="41578"/>
    <cellStyle name="Normal 2 39 18" xfId="41579"/>
    <cellStyle name="Normal 2 39 19" xfId="41580"/>
    <cellStyle name="Normal 2 39 2" xfId="41581"/>
    <cellStyle name="Normal 2 39 20" xfId="41582"/>
    <cellStyle name="Normal 2 39 21" xfId="41583"/>
    <cellStyle name="Normal 2 39 22" xfId="41584"/>
    <cellStyle name="Normal 2 39 3" xfId="41585"/>
    <cellStyle name="Normal 2 39 4" xfId="41586"/>
    <cellStyle name="Normal 2 39 5" xfId="41587"/>
    <cellStyle name="Normal 2 39 6" xfId="41588"/>
    <cellStyle name="Normal 2 39 7" xfId="41589"/>
    <cellStyle name="Normal 2 39 8" xfId="41590"/>
    <cellStyle name="Normal 2 39 9" xfId="41591"/>
    <cellStyle name="Normal 2 4" xfId="41592"/>
    <cellStyle name="Normal 2 4 10" xfId="41593"/>
    <cellStyle name="Normal 2 4 11" xfId="41594"/>
    <cellStyle name="Normal 2 4 12" xfId="41595"/>
    <cellStyle name="Normal 2 4 13" xfId="41596"/>
    <cellStyle name="Normal 2 4 14" xfId="41597"/>
    <cellStyle name="Normal 2 4 15" xfId="41598"/>
    <cellStyle name="Normal 2 4 16" xfId="41599"/>
    <cellStyle name="Normal 2 4 17" xfId="41600"/>
    <cellStyle name="Normal 2 4 18" xfId="41601"/>
    <cellStyle name="Normal 2 4 19" xfId="41602"/>
    <cellStyle name="Normal 2 4 2" xfId="41603"/>
    <cellStyle name="Normal 2 4 20" xfId="41604"/>
    <cellStyle name="Normal 2 4 21" xfId="41605"/>
    <cellStyle name="Normal 2 4 22" xfId="41606"/>
    <cellStyle name="Normal 2 4 3" xfId="41607"/>
    <cellStyle name="Normal 2 4 4" xfId="41608"/>
    <cellStyle name="Normal 2 4 5" xfId="41609"/>
    <cellStyle name="Normal 2 4 6" xfId="41610"/>
    <cellStyle name="Normal 2 4 7" xfId="41611"/>
    <cellStyle name="Normal 2 4 8" xfId="41612"/>
    <cellStyle name="Normal 2 4 9" xfId="41613"/>
    <cellStyle name="Normal 2 40" xfId="41614"/>
    <cellStyle name="Normal 2 40 10" xfId="41615"/>
    <cellStyle name="Normal 2 40 11" xfId="41616"/>
    <cellStyle name="Normal 2 40 12" xfId="41617"/>
    <cellStyle name="Normal 2 40 13" xfId="41618"/>
    <cellStyle name="Normal 2 40 14" xfId="41619"/>
    <cellStyle name="Normal 2 40 15" xfId="41620"/>
    <cellStyle name="Normal 2 40 16" xfId="41621"/>
    <cellStyle name="Normal 2 40 17" xfId="41622"/>
    <cellStyle name="Normal 2 40 18" xfId="41623"/>
    <cellStyle name="Normal 2 40 19" xfId="41624"/>
    <cellStyle name="Normal 2 40 2" xfId="41625"/>
    <cellStyle name="Normal 2 40 20" xfId="41626"/>
    <cellStyle name="Normal 2 40 21" xfId="41627"/>
    <cellStyle name="Normal 2 40 22" xfId="41628"/>
    <cellStyle name="Normal 2 40 3" xfId="41629"/>
    <cellStyle name="Normal 2 40 4" xfId="41630"/>
    <cellStyle name="Normal 2 40 5" xfId="41631"/>
    <cellStyle name="Normal 2 40 6" xfId="41632"/>
    <cellStyle name="Normal 2 40 7" xfId="41633"/>
    <cellStyle name="Normal 2 40 8" xfId="41634"/>
    <cellStyle name="Normal 2 40 9" xfId="41635"/>
    <cellStyle name="Normal 2 41" xfId="41636"/>
    <cellStyle name="Normal 2 41 10" xfId="41637"/>
    <cellStyle name="Normal 2 41 11" xfId="41638"/>
    <cellStyle name="Normal 2 41 12" xfId="41639"/>
    <cellStyle name="Normal 2 41 13" xfId="41640"/>
    <cellStyle name="Normal 2 41 14" xfId="41641"/>
    <cellStyle name="Normal 2 41 15" xfId="41642"/>
    <cellStyle name="Normal 2 41 16" xfId="41643"/>
    <cellStyle name="Normal 2 41 17" xfId="41644"/>
    <cellStyle name="Normal 2 41 18" xfId="41645"/>
    <cellStyle name="Normal 2 41 19" xfId="41646"/>
    <cellStyle name="Normal 2 41 2" xfId="41647"/>
    <cellStyle name="Normal 2 41 20" xfId="41648"/>
    <cellStyle name="Normal 2 41 21" xfId="41649"/>
    <cellStyle name="Normal 2 41 22" xfId="41650"/>
    <cellStyle name="Normal 2 41 3" xfId="41651"/>
    <cellStyle name="Normal 2 41 4" xfId="41652"/>
    <cellStyle name="Normal 2 41 5" xfId="41653"/>
    <cellStyle name="Normal 2 41 6" xfId="41654"/>
    <cellStyle name="Normal 2 41 7" xfId="41655"/>
    <cellStyle name="Normal 2 41 8" xfId="41656"/>
    <cellStyle name="Normal 2 41 9" xfId="41657"/>
    <cellStyle name="Normal 2 42" xfId="41658"/>
    <cellStyle name="Normal 2 42 10" xfId="41659"/>
    <cellStyle name="Normal 2 42 11" xfId="41660"/>
    <cellStyle name="Normal 2 42 12" xfId="41661"/>
    <cellStyle name="Normal 2 42 13" xfId="41662"/>
    <cellStyle name="Normal 2 42 14" xfId="41663"/>
    <cellStyle name="Normal 2 42 15" xfId="41664"/>
    <cellStyle name="Normal 2 42 16" xfId="41665"/>
    <cellStyle name="Normal 2 42 17" xfId="41666"/>
    <cellStyle name="Normal 2 42 18" xfId="41667"/>
    <cellStyle name="Normal 2 42 19" xfId="41668"/>
    <cellStyle name="Normal 2 42 2" xfId="41669"/>
    <cellStyle name="Normal 2 42 20" xfId="41670"/>
    <cellStyle name="Normal 2 42 21" xfId="41671"/>
    <cellStyle name="Normal 2 42 22" xfId="41672"/>
    <cellStyle name="Normal 2 42 3" xfId="41673"/>
    <cellStyle name="Normal 2 42 4" xfId="41674"/>
    <cellStyle name="Normal 2 42 5" xfId="41675"/>
    <cellStyle name="Normal 2 42 6" xfId="41676"/>
    <cellStyle name="Normal 2 42 7" xfId="41677"/>
    <cellStyle name="Normal 2 42 8" xfId="41678"/>
    <cellStyle name="Normal 2 42 9" xfId="41679"/>
    <cellStyle name="Normal 2 43" xfId="41680"/>
    <cellStyle name="Normal 2 43 10" xfId="41681"/>
    <cellStyle name="Normal 2 43 11" xfId="41682"/>
    <cellStyle name="Normal 2 43 12" xfId="41683"/>
    <cellStyle name="Normal 2 43 13" xfId="41684"/>
    <cellStyle name="Normal 2 43 14" xfId="41685"/>
    <cellStyle name="Normal 2 43 15" xfId="41686"/>
    <cellStyle name="Normal 2 43 16" xfId="41687"/>
    <cellStyle name="Normal 2 43 17" xfId="41688"/>
    <cellStyle name="Normal 2 43 18" xfId="41689"/>
    <cellStyle name="Normal 2 43 19" xfId="41690"/>
    <cellStyle name="Normal 2 43 2" xfId="41691"/>
    <cellStyle name="Normal 2 43 20" xfId="41692"/>
    <cellStyle name="Normal 2 43 21" xfId="41693"/>
    <cellStyle name="Normal 2 43 22" xfId="41694"/>
    <cellStyle name="Normal 2 43 3" xfId="41695"/>
    <cellStyle name="Normal 2 43 4" xfId="41696"/>
    <cellStyle name="Normal 2 43 5" xfId="41697"/>
    <cellStyle name="Normal 2 43 6" xfId="41698"/>
    <cellStyle name="Normal 2 43 7" xfId="41699"/>
    <cellStyle name="Normal 2 43 8" xfId="41700"/>
    <cellStyle name="Normal 2 43 9" xfId="41701"/>
    <cellStyle name="Normal 2 44" xfId="41702"/>
    <cellStyle name="Normal 2 44 10" xfId="41703"/>
    <cellStyle name="Normal 2 44 11" xfId="41704"/>
    <cellStyle name="Normal 2 44 12" xfId="41705"/>
    <cellStyle name="Normal 2 44 13" xfId="41706"/>
    <cellStyle name="Normal 2 44 14" xfId="41707"/>
    <cellStyle name="Normal 2 44 15" xfId="41708"/>
    <cellStyle name="Normal 2 44 16" xfId="41709"/>
    <cellStyle name="Normal 2 44 17" xfId="41710"/>
    <cellStyle name="Normal 2 44 18" xfId="41711"/>
    <cellStyle name="Normal 2 44 19" xfId="41712"/>
    <cellStyle name="Normal 2 44 2" xfId="41713"/>
    <cellStyle name="Normal 2 44 20" xfId="41714"/>
    <cellStyle name="Normal 2 44 21" xfId="41715"/>
    <cellStyle name="Normal 2 44 22" xfId="41716"/>
    <cellStyle name="Normal 2 44 3" xfId="41717"/>
    <cellStyle name="Normal 2 44 4" xfId="41718"/>
    <cellStyle name="Normal 2 44 5" xfId="41719"/>
    <cellStyle name="Normal 2 44 6" xfId="41720"/>
    <cellStyle name="Normal 2 44 7" xfId="41721"/>
    <cellStyle name="Normal 2 44 8" xfId="41722"/>
    <cellStyle name="Normal 2 44 9" xfId="41723"/>
    <cellStyle name="Normal 2 45" xfId="41724"/>
    <cellStyle name="Normal 2 45 10" xfId="41725"/>
    <cellStyle name="Normal 2 45 11" xfId="41726"/>
    <cellStyle name="Normal 2 45 12" xfId="41727"/>
    <cellStyle name="Normal 2 45 13" xfId="41728"/>
    <cellStyle name="Normal 2 45 14" xfId="41729"/>
    <cellStyle name="Normal 2 45 15" xfId="41730"/>
    <cellStyle name="Normal 2 45 16" xfId="41731"/>
    <cellStyle name="Normal 2 45 17" xfId="41732"/>
    <cellStyle name="Normal 2 45 18" xfId="41733"/>
    <cellStyle name="Normal 2 45 19" xfId="41734"/>
    <cellStyle name="Normal 2 45 2" xfId="41735"/>
    <cellStyle name="Normal 2 45 20" xfId="41736"/>
    <cellStyle name="Normal 2 45 21" xfId="41737"/>
    <cellStyle name="Normal 2 45 22" xfId="41738"/>
    <cellStyle name="Normal 2 45 3" xfId="41739"/>
    <cellStyle name="Normal 2 45 4" xfId="41740"/>
    <cellStyle name="Normal 2 45 5" xfId="41741"/>
    <cellStyle name="Normal 2 45 6" xfId="41742"/>
    <cellStyle name="Normal 2 45 7" xfId="41743"/>
    <cellStyle name="Normal 2 45 8" xfId="41744"/>
    <cellStyle name="Normal 2 45 9" xfId="41745"/>
    <cellStyle name="Normal 2 46" xfId="41746"/>
    <cellStyle name="Normal 2 46 10" xfId="41747"/>
    <cellStyle name="Normal 2 46 11" xfId="41748"/>
    <cellStyle name="Normal 2 46 12" xfId="41749"/>
    <cellStyle name="Normal 2 46 13" xfId="41750"/>
    <cellStyle name="Normal 2 46 14" xfId="41751"/>
    <cellStyle name="Normal 2 46 15" xfId="41752"/>
    <cellStyle name="Normal 2 46 16" xfId="41753"/>
    <cellStyle name="Normal 2 46 17" xfId="41754"/>
    <cellStyle name="Normal 2 46 18" xfId="41755"/>
    <cellStyle name="Normal 2 46 19" xfId="41756"/>
    <cellStyle name="Normal 2 46 2" xfId="41757"/>
    <cellStyle name="Normal 2 46 20" xfId="41758"/>
    <cellStyle name="Normal 2 46 21" xfId="41759"/>
    <cellStyle name="Normal 2 46 22" xfId="41760"/>
    <cellStyle name="Normal 2 46 3" xfId="41761"/>
    <cellStyle name="Normal 2 46 4" xfId="41762"/>
    <cellStyle name="Normal 2 46 5" xfId="41763"/>
    <cellStyle name="Normal 2 46 6" xfId="41764"/>
    <cellStyle name="Normal 2 46 7" xfId="41765"/>
    <cellStyle name="Normal 2 46 8" xfId="41766"/>
    <cellStyle name="Normal 2 46 9" xfId="41767"/>
    <cellStyle name="Normal 2 47" xfId="41768"/>
    <cellStyle name="Normal 2 47 10" xfId="41769"/>
    <cellStyle name="Normal 2 47 11" xfId="41770"/>
    <cellStyle name="Normal 2 47 12" xfId="41771"/>
    <cellStyle name="Normal 2 47 13" xfId="41772"/>
    <cellStyle name="Normal 2 47 14" xfId="41773"/>
    <cellStyle name="Normal 2 47 15" xfId="41774"/>
    <cellStyle name="Normal 2 47 16" xfId="41775"/>
    <cellStyle name="Normal 2 47 17" xfId="41776"/>
    <cellStyle name="Normal 2 47 18" xfId="41777"/>
    <cellStyle name="Normal 2 47 19" xfId="41778"/>
    <cellStyle name="Normal 2 47 2" xfId="41779"/>
    <cellStyle name="Normal 2 47 20" xfId="41780"/>
    <cellStyle name="Normal 2 47 21" xfId="41781"/>
    <cellStyle name="Normal 2 47 22" xfId="41782"/>
    <cellStyle name="Normal 2 47 3" xfId="41783"/>
    <cellStyle name="Normal 2 47 4" xfId="41784"/>
    <cellStyle name="Normal 2 47 5" xfId="41785"/>
    <cellStyle name="Normal 2 47 6" xfId="41786"/>
    <cellStyle name="Normal 2 47 7" xfId="41787"/>
    <cellStyle name="Normal 2 47 8" xfId="41788"/>
    <cellStyle name="Normal 2 47 9" xfId="41789"/>
    <cellStyle name="Normal 2 48" xfId="41790"/>
    <cellStyle name="Normal 2 48 10" xfId="41791"/>
    <cellStyle name="Normal 2 48 11" xfId="41792"/>
    <cellStyle name="Normal 2 48 12" xfId="41793"/>
    <cellStyle name="Normal 2 48 13" xfId="41794"/>
    <cellStyle name="Normal 2 48 14" xfId="41795"/>
    <cellStyle name="Normal 2 48 15" xfId="41796"/>
    <cellStyle name="Normal 2 48 16" xfId="41797"/>
    <cellStyle name="Normal 2 48 17" xfId="41798"/>
    <cellStyle name="Normal 2 48 18" xfId="41799"/>
    <cellStyle name="Normal 2 48 19" xfId="41800"/>
    <cellStyle name="Normal 2 48 2" xfId="41801"/>
    <cellStyle name="Normal 2 48 20" xfId="41802"/>
    <cellStyle name="Normal 2 48 21" xfId="41803"/>
    <cellStyle name="Normal 2 48 22" xfId="41804"/>
    <cellStyle name="Normal 2 48 3" xfId="41805"/>
    <cellStyle name="Normal 2 48 4" xfId="41806"/>
    <cellStyle name="Normal 2 48 5" xfId="41807"/>
    <cellStyle name="Normal 2 48 6" xfId="41808"/>
    <cellStyle name="Normal 2 48 7" xfId="41809"/>
    <cellStyle name="Normal 2 48 8" xfId="41810"/>
    <cellStyle name="Normal 2 48 9" xfId="41811"/>
    <cellStyle name="Normal 2 49" xfId="41812"/>
    <cellStyle name="Normal 2 49 10" xfId="41813"/>
    <cellStyle name="Normal 2 49 11" xfId="41814"/>
    <cellStyle name="Normal 2 49 12" xfId="41815"/>
    <cellStyle name="Normal 2 49 13" xfId="41816"/>
    <cellStyle name="Normal 2 49 14" xfId="41817"/>
    <cellStyle name="Normal 2 49 15" xfId="41818"/>
    <cellStyle name="Normal 2 49 16" xfId="41819"/>
    <cellStyle name="Normal 2 49 17" xfId="41820"/>
    <cellStyle name="Normal 2 49 18" xfId="41821"/>
    <cellStyle name="Normal 2 49 19" xfId="41822"/>
    <cellStyle name="Normal 2 49 2" xfId="41823"/>
    <cellStyle name="Normal 2 49 20" xfId="41824"/>
    <cellStyle name="Normal 2 49 21" xfId="41825"/>
    <cellStyle name="Normal 2 49 22" xfId="41826"/>
    <cellStyle name="Normal 2 49 3" xfId="41827"/>
    <cellStyle name="Normal 2 49 4" xfId="41828"/>
    <cellStyle name="Normal 2 49 5" xfId="41829"/>
    <cellStyle name="Normal 2 49 6" xfId="41830"/>
    <cellStyle name="Normal 2 49 7" xfId="41831"/>
    <cellStyle name="Normal 2 49 8" xfId="41832"/>
    <cellStyle name="Normal 2 49 9" xfId="41833"/>
    <cellStyle name="Normal 2 5" xfId="41834"/>
    <cellStyle name="Normal 2 5 10" xfId="41835"/>
    <cellStyle name="Normal 2 5 11" xfId="41836"/>
    <cellStyle name="Normal 2 5 12" xfId="41837"/>
    <cellStyle name="Normal 2 5 13" xfId="41838"/>
    <cellStyle name="Normal 2 5 14" xfId="41839"/>
    <cellStyle name="Normal 2 5 15" xfId="41840"/>
    <cellStyle name="Normal 2 5 16" xfId="41841"/>
    <cellStyle name="Normal 2 5 17" xfId="41842"/>
    <cellStyle name="Normal 2 5 18" xfId="41843"/>
    <cellStyle name="Normal 2 5 19" xfId="41844"/>
    <cellStyle name="Normal 2 5 2" xfId="41845"/>
    <cellStyle name="Normal 2 5 2 10" xfId="41846"/>
    <cellStyle name="Normal 2 5 2 10 10" xfId="41847"/>
    <cellStyle name="Normal 2 5 2 10 11" xfId="41848"/>
    <cellStyle name="Normal 2 5 2 10 12" xfId="41849"/>
    <cellStyle name="Normal 2 5 2 10 13" xfId="41850"/>
    <cellStyle name="Normal 2 5 2 10 14" xfId="41851"/>
    <cellStyle name="Normal 2 5 2 10 15" xfId="41852"/>
    <cellStyle name="Normal 2 5 2 10 16" xfId="41853"/>
    <cellStyle name="Normal 2 5 2 10 17" xfId="41854"/>
    <cellStyle name="Normal 2 5 2 10 18" xfId="41855"/>
    <cellStyle name="Normal 2 5 2 10 19" xfId="41856"/>
    <cellStyle name="Normal 2 5 2 10 2" xfId="41857"/>
    <cellStyle name="Normal 2 5 2 10 20" xfId="41858"/>
    <cellStyle name="Normal 2 5 2 10 21" xfId="41859"/>
    <cellStyle name="Normal 2 5 2 10 22" xfId="41860"/>
    <cellStyle name="Normal 2 5 2 10 3" xfId="41861"/>
    <cellStyle name="Normal 2 5 2 10 4" xfId="41862"/>
    <cellStyle name="Normal 2 5 2 10 5" xfId="41863"/>
    <cellStyle name="Normal 2 5 2 10 6" xfId="41864"/>
    <cellStyle name="Normal 2 5 2 10 7" xfId="41865"/>
    <cellStyle name="Normal 2 5 2 10 8" xfId="41866"/>
    <cellStyle name="Normal 2 5 2 10 9" xfId="41867"/>
    <cellStyle name="Normal 2 5 2 11" xfId="41868"/>
    <cellStyle name="Normal 2 5 2 11 10" xfId="41869"/>
    <cellStyle name="Normal 2 5 2 11 11" xfId="41870"/>
    <cellStyle name="Normal 2 5 2 11 12" xfId="41871"/>
    <cellStyle name="Normal 2 5 2 11 13" xfId="41872"/>
    <cellStyle name="Normal 2 5 2 11 14" xfId="41873"/>
    <cellStyle name="Normal 2 5 2 11 15" xfId="41874"/>
    <cellStyle name="Normal 2 5 2 11 16" xfId="41875"/>
    <cellStyle name="Normal 2 5 2 11 17" xfId="41876"/>
    <cellStyle name="Normal 2 5 2 11 18" xfId="41877"/>
    <cellStyle name="Normal 2 5 2 11 19" xfId="41878"/>
    <cellStyle name="Normal 2 5 2 11 2" xfId="41879"/>
    <cellStyle name="Normal 2 5 2 11 20" xfId="41880"/>
    <cellStyle name="Normal 2 5 2 11 21" xfId="41881"/>
    <cellStyle name="Normal 2 5 2 11 22" xfId="41882"/>
    <cellStyle name="Normal 2 5 2 11 3" xfId="41883"/>
    <cellStyle name="Normal 2 5 2 11 4" xfId="41884"/>
    <cellStyle name="Normal 2 5 2 11 5" xfId="41885"/>
    <cellStyle name="Normal 2 5 2 11 6" xfId="41886"/>
    <cellStyle name="Normal 2 5 2 11 7" xfId="41887"/>
    <cellStyle name="Normal 2 5 2 11 8" xfId="41888"/>
    <cellStyle name="Normal 2 5 2 11 9" xfId="41889"/>
    <cellStyle name="Normal 2 5 2 12" xfId="41890"/>
    <cellStyle name="Normal 2 5 2 12 10" xfId="41891"/>
    <cellStyle name="Normal 2 5 2 12 11" xfId="41892"/>
    <cellStyle name="Normal 2 5 2 12 12" xfId="41893"/>
    <cellStyle name="Normal 2 5 2 12 13" xfId="41894"/>
    <cellStyle name="Normal 2 5 2 12 14" xfId="41895"/>
    <cellStyle name="Normal 2 5 2 12 15" xfId="41896"/>
    <cellStyle name="Normal 2 5 2 12 16" xfId="41897"/>
    <cellStyle name="Normal 2 5 2 12 17" xfId="41898"/>
    <cellStyle name="Normal 2 5 2 12 18" xfId="41899"/>
    <cellStyle name="Normal 2 5 2 12 19" xfId="41900"/>
    <cellStyle name="Normal 2 5 2 12 2" xfId="41901"/>
    <cellStyle name="Normal 2 5 2 12 20" xfId="41902"/>
    <cellStyle name="Normal 2 5 2 12 21" xfId="41903"/>
    <cellStyle name="Normal 2 5 2 12 22" xfId="41904"/>
    <cellStyle name="Normal 2 5 2 12 3" xfId="41905"/>
    <cellStyle name="Normal 2 5 2 12 4" xfId="41906"/>
    <cellStyle name="Normal 2 5 2 12 5" xfId="41907"/>
    <cellStyle name="Normal 2 5 2 12 6" xfId="41908"/>
    <cellStyle name="Normal 2 5 2 12 7" xfId="41909"/>
    <cellStyle name="Normal 2 5 2 12 8" xfId="41910"/>
    <cellStyle name="Normal 2 5 2 12 9" xfId="41911"/>
    <cellStyle name="Normal 2 5 2 13" xfId="41912"/>
    <cellStyle name="Normal 2 5 2 13 10" xfId="41913"/>
    <cellStyle name="Normal 2 5 2 13 11" xfId="41914"/>
    <cellStyle name="Normal 2 5 2 13 12" xfId="41915"/>
    <cellStyle name="Normal 2 5 2 13 13" xfId="41916"/>
    <cellStyle name="Normal 2 5 2 13 14" xfId="41917"/>
    <cellStyle name="Normal 2 5 2 13 15" xfId="41918"/>
    <cellStyle name="Normal 2 5 2 13 16" xfId="41919"/>
    <cellStyle name="Normal 2 5 2 13 17" xfId="41920"/>
    <cellStyle name="Normal 2 5 2 13 18" xfId="41921"/>
    <cellStyle name="Normal 2 5 2 13 19" xfId="41922"/>
    <cellStyle name="Normal 2 5 2 13 2" xfId="41923"/>
    <cellStyle name="Normal 2 5 2 13 20" xfId="41924"/>
    <cellStyle name="Normal 2 5 2 13 21" xfId="41925"/>
    <cellStyle name="Normal 2 5 2 13 22" xfId="41926"/>
    <cellStyle name="Normal 2 5 2 13 3" xfId="41927"/>
    <cellStyle name="Normal 2 5 2 13 4" xfId="41928"/>
    <cellStyle name="Normal 2 5 2 13 5" xfId="41929"/>
    <cellStyle name="Normal 2 5 2 13 6" xfId="41930"/>
    <cellStyle name="Normal 2 5 2 13 7" xfId="41931"/>
    <cellStyle name="Normal 2 5 2 13 8" xfId="41932"/>
    <cellStyle name="Normal 2 5 2 13 9" xfId="41933"/>
    <cellStyle name="Normal 2 5 2 14" xfId="41934"/>
    <cellStyle name="Normal 2 5 2 14 10" xfId="41935"/>
    <cellStyle name="Normal 2 5 2 14 11" xfId="41936"/>
    <cellStyle name="Normal 2 5 2 14 12" xfId="41937"/>
    <cellStyle name="Normal 2 5 2 14 13" xfId="41938"/>
    <cellStyle name="Normal 2 5 2 14 14" xfId="41939"/>
    <cellStyle name="Normal 2 5 2 14 15" xfId="41940"/>
    <cellStyle name="Normal 2 5 2 14 16" xfId="41941"/>
    <cellStyle name="Normal 2 5 2 14 17" xfId="41942"/>
    <cellStyle name="Normal 2 5 2 14 18" xfId="41943"/>
    <cellStyle name="Normal 2 5 2 14 19" xfId="41944"/>
    <cellStyle name="Normal 2 5 2 14 2" xfId="41945"/>
    <cellStyle name="Normal 2 5 2 14 20" xfId="41946"/>
    <cellStyle name="Normal 2 5 2 14 21" xfId="41947"/>
    <cellStyle name="Normal 2 5 2 14 22" xfId="41948"/>
    <cellStyle name="Normal 2 5 2 14 3" xfId="41949"/>
    <cellStyle name="Normal 2 5 2 14 4" xfId="41950"/>
    <cellStyle name="Normal 2 5 2 14 5" xfId="41951"/>
    <cellStyle name="Normal 2 5 2 14 6" xfId="41952"/>
    <cellStyle name="Normal 2 5 2 14 7" xfId="41953"/>
    <cellStyle name="Normal 2 5 2 14 8" xfId="41954"/>
    <cellStyle name="Normal 2 5 2 14 9" xfId="41955"/>
    <cellStyle name="Normal 2 5 2 15" xfId="41956"/>
    <cellStyle name="Normal 2 5 2 15 10" xfId="41957"/>
    <cellStyle name="Normal 2 5 2 15 11" xfId="41958"/>
    <cellStyle name="Normal 2 5 2 15 12" xfId="41959"/>
    <cellStyle name="Normal 2 5 2 15 13" xfId="41960"/>
    <cellStyle name="Normal 2 5 2 15 14" xfId="41961"/>
    <cellStyle name="Normal 2 5 2 15 15" xfId="41962"/>
    <cellStyle name="Normal 2 5 2 15 16" xfId="41963"/>
    <cellStyle name="Normal 2 5 2 15 17" xfId="41964"/>
    <cellStyle name="Normal 2 5 2 15 18" xfId="41965"/>
    <cellStyle name="Normal 2 5 2 15 19" xfId="41966"/>
    <cellStyle name="Normal 2 5 2 15 2" xfId="41967"/>
    <cellStyle name="Normal 2 5 2 15 20" xfId="41968"/>
    <cellStyle name="Normal 2 5 2 15 21" xfId="41969"/>
    <cellStyle name="Normal 2 5 2 15 22" xfId="41970"/>
    <cellStyle name="Normal 2 5 2 15 3" xfId="41971"/>
    <cellStyle name="Normal 2 5 2 15 4" xfId="41972"/>
    <cellStyle name="Normal 2 5 2 15 5" xfId="41973"/>
    <cellStyle name="Normal 2 5 2 15 6" xfId="41974"/>
    <cellStyle name="Normal 2 5 2 15 7" xfId="41975"/>
    <cellStyle name="Normal 2 5 2 15 8" xfId="41976"/>
    <cellStyle name="Normal 2 5 2 15 9" xfId="41977"/>
    <cellStyle name="Normal 2 5 2 16" xfId="41978"/>
    <cellStyle name="Normal 2 5 2 16 10" xfId="41979"/>
    <cellStyle name="Normal 2 5 2 16 11" xfId="41980"/>
    <cellStyle name="Normal 2 5 2 16 12" xfId="41981"/>
    <cellStyle name="Normal 2 5 2 16 13" xfId="41982"/>
    <cellStyle name="Normal 2 5 2 16 14" xfId="41983"/>
    <cellStyle name="Normal 2 5 2 16 15" xfId="41984"/>
    <cellStyle name="Normal 2 5 2 16 16" xfId="41985"/>
    <cellStyle name="Normal 2 5 2 16 17" xfId="41986"/>
    <cellStyle name="Normal 2 5 2 16 18" xfId="41987"/>
    <cellStyle name="Normal 2 5 2 16 19" xfId="41988"/>
    <cellStyle name="Normal 2 5 2 16 2" xfId="41989"/>
    <cellStyle name="Normal 2 5 2 16 20" xfId="41990"/>
    <cellStyle name="Normal 2 5 2 16 21" xfId="41991"/>
    <cellStyle name="Normal 2 5 2 16 22" xfId="41992"/>
    <cellStyle name="Normal 2 5 2 16 3" xfId="41993"/>
    <cellStyle name="Normal 2 5 2 16 4" xfId="41994"/>
    <cellStyle name="Normal 2 5 2 16 5" xfId="41995"/>
    <cellStyle name="Normal 2 5 2 16 6" xfId="41996"/>
    <cellStyle name="Normal 2 5 2 16 7" xfId="41997"/>
    <cellStyle name="Normal 2 5 2 16 8" xfId="41998"/>
    <cellStyle name="Normal 2 5 2 16 9" xfId="41999"/>
    <cellStyle name="Normal 2 5 2 17" xfId="42000"/>
    <cellStyle name="Normal 2 5 2 17 10" xfId="42001"/>
    <cellStyle name="Normal 2 5 2 17 11" xfId="42002"/>
    <cellStyle name="Normal 2 5 2 17 12" xfId="42003"/>
    <cellStyle name="Normal 2 5 2 17 13" xfId="42004"/>
    <cellStyle name="Normal 2 5 2 17 14" xfId="42005"/>
    <cellStyle name="Normal 2 5 2 17 15" xfId="42006"/>
    <cellStyle name="Normal 2 5 2 17 16" xfId="42007"/>
    <cellStyle name="Normal 2 5 2 17 17" xfId="42008"/>
    <cellStyle name="Normal 2 5 2 17 18" xfId="42009"/>
    <cellStyle name="Normal 2 5 2 17 19" xfId="42010"/>
    <cellStyle name="Normal 2 5 2 17 2" xfId="42011"/>
    <cellStyle name="Normal 2 5 2 17 20" xfId="42012"/>
    <cellStyle name="Normal 2 5 2 17 21" xfId="42013"/>
    <cellStyle name="Normal 2 5 2 17 22" xfId="42014"/>
    <cellStyle name="Normal 2 5 2 17 3" xfId="42015"/>
    <cellStyle name="Normal 2 5 2 17 4" xfId="42016"/>
    <cellStyle name="Normal 2 5 2 17 5" xfId="42017"/>
    <cellStyle name="Normal 2 5 2 17 6" xfId="42018"/>
    <cellStyle name="Normal 2 5 2 17 7" xfId="42019"/>
    <cellStyle name="Normal 2 5 2 17 8" xfId="42020"/>
    <cellStyle name="Normal 2 5 2 17 9" xfId="42021"/>
    <cellStyle name="Normal 2 5 2 18" xfId="42022"/>
    <cellStyle name="Normal 2 5 2 18 10" xfId="42023"/>
    <cellStyle name="Normal 2 5 2 18 11" xfId="42024"/>
    <cellStyle name="Normal 2 5 2 18 12" xfId="42025"/>
    <cellStyle name="Normal 2 5 2 18 13" xfId="42026"/>
    <cellStyle name="Normal 2 5 2 18 14" xfId="42027"/>
    <cellStyle name="Normal 2 5 2 18 15" xfId="42028"/>
    <cellStyle name="Normal 2 5 2 18 16" xfId="42029"/>
    <cellStyle name="Normal 2 5 2 18 17" xfId="42030"/>
    <cellStyle name="Normal 2 5 2 18 18" xfId="42031"/>
    <cellStyle name="Normal 2 5 2 18 19" xfId="42032"/>
    <cellStyle name="Normal 2 5 2 18 2" xfId="42033"/>
    <cellStyle name="Normal 2 5 2 18 20" xfId="42034"/>
    <cellStyle name="Normal 2 5 2 18 21" xfId="42035"/>
    <cellStyle name="Normal 2 5 2 18 22" xfId="42036"/>
    <cellStyle name="Normal 2 5 2 18 3" xfId="42037"/>
    <cellStyle name="Normal 2 5 2 18 4" xfId="42038"/>
    <cellStyle name="Normal 2 5 2 18 5" xfId="42039"/>
    <cellStyle name="Normal 2 5 2 18 6" xfId="42040"/>
    <cellStyle name="Normal 2 5 2 18 7" xfId="42041"/>
    <cellStyle name="Normal 2 5 2 18 8" xfId="42042"/>
    <cellStyle name="Normal 2 5 2 18 9" xfId="42043"/>
    <cellStyle name="Normal 2 5 2 19" xfId="42044"/>
    <cellStyle name="Normal 2 5 2 19 10" xfId="42045"/>
    <cellStyle name="Normal 2 5 2 19 11" xfId="42046"/>
    <cellStyle name="Normal 2 5 2 19 12" xfId="42047"/>
    <cellStyle name="Normal 2 5 2 19 13" xfId="42048"/>
    <cellStyle name="Normal 2 5 2 19 14" xfId="42049"/>
    <cellStyle name="Normal 2 5 2 19 15" xfId="42050"/>
    <cellStyle name="Normal 2 5 2 19 16" xfId="42051"/>
    <cellStyle name="Normal 2 5 2 19 17" xfId="42052"/>
    <cellStyle name="Normal 2 5 2 19 18" xfId="42053"/>
    <cellStyle name="Normal 2 5 2 19 19" xfId="42054"/>
    <cellStyle name="Normal 2 5 2 19 2" xfId="42055"/>
    <cellStyle name="Normal 2 5 2 19 20" xfId="42056"/>
    <cellStyle name="Normal 2 5 2 19 21" xfId="42057"/>
    <cellStyle name="Normal 2 5 2 19 22" xfId="42058"/>
    <cellStyle name="Normal 2 5 2 19 3" xfId="42059"/>
    <cellStyle name="Normal 2 5 2 19 4" xfId="42060"/>
    <cellStyle name="Normal 2 5 2 19 5" xfId="42061"/>
    <cellStyle name="Normal 2 5 2 19 6" xfId="42062"/>
    <cellStyle name="Normal 2 5 2 19 7" xfId="42063"/>
    <cellStyle name="Normal 2 5 2 19 8" xfId="42064"/>
    <cellStyle name="Normal 2 5 2 19 9" xfId="42065"/>
    <cellStyle name="Normal 2 5 2 2" xfId="42066"/>
    <cellStyle name="Normal 2 5 2 2 10" xfId="42067"/>
    <cellStyle name="Normal 2 5 2 2 11" xfId="42068"/>
    <cellStyle name="Normal 2 5 2 2 12" xfId="42069"/>
    <cellStyle name="Normal 2 5 2 2 13" xfId="42070"/>
    <cellStyle name="Normal 2 5 2 2 14" xfId="42071"/>
    <cellStyle name="Normal 2 5 2 2 15" xfId="42072"/>
    <cellStyle name="Normal 2 5 2 2 16" xfId="42073"/>
    <cellStyle name="Normal 2 5 2 2 17" xfId="42074"/>
    <cellStyle name="Normal 2 5 2 2 18" xfId="42075"/>
    <cellStyle name="Normal 2 5 2 2 19" xfId="42076"/>
    <cellStyle name="Normal 2 5 2 2 2" xfId="42077"/>
    <cellStyle name="Normal 2 5 2 2 2 10" xfId="42078"/>
    <cellStyle name="Normal 2 5 2 2 2 10 10" xfId="42079"/>
    <cellStyle name="Normal 2 5 2 2 2 10 11" xfId="42080"/>
    <cellStyle name="Normal 2 5 2 2 2 10 12" xfId="42081"/>
    <cellStyle name="Normal 2 5 2 2 2 10 13" xfId="42082"/>
    <cellStyle name="Normal 2 5 2 2 2 10 14" xfId="42083"/>
    <cellStyle name="Normal 2 5 2 2 2 10 15" xfId="42084"/>
    <cellStyle name="Normal 2 5 2 2 2 10 16" xfId="42085"/>
    <cellStyle name="Normal 2 5 2 2 2 10 17" xfId="42086"/>
    <cellStyle name="Normal 2 5 2 2 2 10 18" xfId="42087"/>
    <cellStyle name="Normal 2 5 2 2 2 10 19" xfId="42088"/>
    <cellStyle name="Normal 2 5 2 2 2 10 2" xfId="42089"/>
    <cellStyle name="Normal 2 5 2 2 2 10 20" xfId="42090"/>
    <cellStyle name="Normal 2 5 2 2 2 10 21" xfId="42091"/>
    <cellStyle name="Normal 2 5 2 2 2 10 22" xfId="42092"/>
    <cellStyle name="Normal 2 5 2 2 2 10 3" xfId="42093"/>
    <cellStyle name="Normal 2 5 2 2 2 10 4" xfId="42094"/>
    <cellStyle name="Normal 2 5 2 2 2 10 5" xfId="42095"/>
    <cellStyle name="Normal 2 5 2 2 2 10 6" xfId="42096"/>
    <cellStyle name="Normal 2 5 2 2 2 10 7" xfId="42097"/>
    <cellStyle name="Normal 2 5 2 2 2 10 8" xfId="42098"/>
    <cellStyle name="Normal 2 5 2 2 2 10 9" xfId="42099"/>
    <cellStyle name="Normal 2 5 2 2 2 11" xfId="42100"/>
    <cellStyle name="Normal 2 5 2 2 2 11 10" xfId="42101"/>
    <cellStyle name="Normal 2 5 2 2 2 11 11" xfId="42102"/>
    <cellStyle name="Normal 2 5 2 2 2 11 12" xfId="42103"/>
    <cellStyle name="Normal 2 5 2 2 2 11 13" xfId="42104"/>
    <cellStyle name="Normal 2 5 2 2 2 11 14" xfId="42105"/>
    <cellStyle name="Normal 2 5 2 2 2 11 15" xfId="42106"/>
    <cellStyle name="Normal 2 5 2 2 2 11 16" xfId="42107"/>
    <cellStyle name="Normal 2 5 2 2 2 11 17" xfId="42108"/>
    <cellStyle name="Normal 2 5 2 2 2 11 18" xfId="42109"/>
    <cellStyle name="Normal 2 5 2 2 2 11 19" xfId="42110"/>
    <cellStyle name="Normal 2 5 2 2 2 11 2" xfId="42111"/>
    <cellStyle name="Normal 2 5 2 2 2 11 20" xfId="42112"/>
    <cellStyle name="Normal 2 5 2 2 2 11 21" xfId="42113"/>
    <cellStyle name="Normal 2 5 2 2 2 11 22" xfId="42114"/>
    <cellStyle name="Normal 2 5 2 2 2 11 3" xfId="42115"/>
    <cellStyle name="Normal 2 5 2 2 2 11 4" xfId="42116"/>
    <cellStyle name="Normal 2 5 2 2 2 11 5" xfId="42117"/>
    <cellStyle name="Normal 2 5 2 2 2 11 6" xfId="42118"/>
    <cellStyle name="Normal 2 5 2 2 2 11 7" xfId="42119"/>
    <cellStyle name="Normal 2 5 2 2 2 11 8" xfId="42120"/>
    <cellStyle name="Normal 2 5 2 2 2 11 9" xfId="42121"/>
    <cellStyle name="Normal 2 5 2 2 2 12" xfId="42122"/>
    <cellStyle name="Normal 2 5 2 2 2 12 10" xfId="42123"/>
    <cellStyle name="Normal 2 5 2 2 2 12 11" xfId="42124"/>
    <cellStyle name="Normal 2 5 2 2 2 12 12" xfId="42125"/>
    <cellStyle name="Normal 2 5 2 2 2 12 13" xfId="42126"/>
    <cellStyle name="Normal 2 5 2 2 2 12 14" xfId="42127"/>
    <cellStyle name="Normal 2 5 2 2 2 12 15" xfId="42128"/>
    <cellStyle name="Normal 2 5 2 2 2 12 16" xfId="42129"/>
    <cellStyle name="Normal 2 5 2 2 2 12 17" xfId="42130"/>
    <cellStyle name="Normal 2 5 2 2 2 12 18" xfId="42131"/>
    <cellStyle name="Normal 2 5 2 2 2 12 19" xfId="42132"/>
    <cellStyle name="Normal 2 5 2 2 2 12 2" xfId="42133"/>
    <cellStyle name="Normal 2 5 2 2 2 12 20" xfId="42134"/>
    <cellStyle name="Normal 2 5 2 2 2 12 21" xfId="42135"/>
    <cellStyle name="Normal 2 5 2 2 2 12 22" xfId="42136"/>
    <cellStyle name="Normal 2 5 2 2 2 12 3" xfId="42137"/>
    <cellStyle name="Normal 2 5 2 2 2 12 4" xfId="42138"/>
    <cellStyle name="Normal 2 5 2 2 2 12 5" xfId="42139"/>
    <cellStyle name="Normal 2 5 2 2 2 12 6" xfId="42140"/>
    <cellStyle name="Normal 2 5 2 2 2 12 7" xfId="42141"/>
    <cellStyle name="Normal 2 5 2 2 2 12 8" xfId="42142"/>
    <cellStyle name="Normal 2 5 2 2 2 12 9" xfId="42143"/>
    <cellStyle name="Normal 2 5 2 2 2 13" xfId="42144"/>
    <cellStyle name="Normal 2 5 2 2 2 13 10" xfId="42145"/>
    <cellStyle name="Normal 2 5 2 2 2 13 11" xfId="42146"/>
    <cellStyle name="Normal 2 5 2 2 2 13 12" xfId="42147"/>
    <cellStyle name="Normal 2 5 2 2 2 13 13" xfId="42148"/>
    <cellStyle name="Normal 2 5 2 2 2 13 14" xfId="42149"/>
    <cellStyle name="Normal 2 5 2 2 2 13 15" xfId="42150"/>
    <cellStyle name="Normal 2 5 2 2 2 13 16" xfId="42151"/>
    <cellStyle name="Normal 2 5 2 2 2 13 17" xfId="42152"/>
    <cellStyle name="Normal 2 5 2 2 2 13 18" xfId="42153"/>
    <cellStyle name="Normal 2 5 2 2 2 13 19" xfId="42154"/>
    <cellStyle name="Normal 2 5 2 2 2 13 2" xfId="42155"/>
    <cellStyle name="Normal 2 5 2 2 2 13 20" xfId="42156"/>
    <cellStyle name="Normal 2 5 2 2 2 13 21" xfId="42157"/>
    <cellStyle name="Normal 2 5 2 2 2 13 22" xfId="42158"/>
    <cellStyle name="Normal 2 5 2 2 2 13 3" xfId="42159"/>
    <cellStyle name="Normal 2 5 2 2 2 13 4" xfId="42160"/>
    <cellStyle name="Normal 2 5 2 2 2 13 5" xfId="42161"/>
    <cellStyle name="Normal 2 5 2 2 2 13 6" xfId="42162"/>
    <cellStyle name="Normal 2 5 2 2 2 13 7" xfId="42163"/>
    <cellStyle name="Normal 2 5 2 2 2 13 8" xfId="42164"/>
    <cellStyle name="Normal 2 5 2 2 2 13 9" xfId="42165"/>
    <cellStyle name="Normal 2 5 2 2 2 14" xfId="42166"/>
    <cellStyle name="Normal 2 5 2 2 2 14 10" xfId="42167"/>
    <cellStyle name="Normal 2 5 2 2 2 14 11" xfId="42168"/>
    <cellStyle name="Normal 2 5 2 2 2 14 12" xfId="42169"/>
    <cellStyle name="Normal 2 5 2 2 2 14 13" xfId="42170"/>
    <cellStyle name="Normal 2 5 2 2 2 14 14" xfId="42171"/>
    <cellStyle name="Normal 2 5 2 2 2 14 15" xfId="42172"/>
    <cellStyle name="Normal 2 5 2 2 2 14 16" xfId="42173"/>
    <cellStyle name="Normal 2 5 2 2 2 14 17" xfId="42174"/>
    <cellStyle name="Normal 2 5 2 2 2 14 18" xfId="42175"/>
    <cellStyle name="Normal 2 5 2 2 2 14 19" xfId="42176"/>
    <cellStyle name="Normal 2 5 2 2 2 14 2" xfId="42177"/>
    <cellStyle name="Normal 2 5 2 2 2 14 20" xfId="42178"/>
    <cellStyle name="Normal 2 5 2 2 2 14 21" xfId="42179"/>
    <cellStyle name="Normal 2 5 2 2 2 14 22" xfId="42180"/>
    <cellStyle name="Normal 2 5 2 2 2 14 3" xfId="42181"/>
    <cellStyle name="Normal 2 5 2 2 2 14 4" xfId="42182"/>
    <cellStyle name="Normal 2 5 2 2 2 14 5" xfId="42183"/>
    <cellStyle name="Normal 2 5 2 2 2 14 6" xfId="42184"/>
    <cellStyle name="Normal 2 5 2 2 2 14 7" xfId="42185"/>
    <cellStyle name="Normal 2 5 2 2 2 14 8" xfId="42186"/>
    <cellStyle name="Normal 2 5 2 2 2 14 9" xfId="42187"/>
    <cellStyle name="Normal 2 5 2 2 2 15" xfId="42188"/>
    <cellStyle name="Normal 2 5 2 2 2 15 10" xfId="42189"/>
    <cellStyle name="Normal 2 5 2 2 2 15 11" xfId="42190"/>
    <cellStyle name="Normal 2 5 2 2 2 15 12" xfId="42191"/>
    <cellStyle name="Normal 2 5 2 2 2 15 13" xfId="42192"/>
    <cellStyle name="Normal 2 5 2 2 2 15 14" xfId="42193"/>
    <cellStyle name="Normal 2 5 2 2 2 15 15" xfId="42194"/>
    <cellStyle name="Normal 2 5 2 2 2 15 16" xfId="42195"/>
    <cellStyle name="Normal 2 5 2 2 2 15 17" xfId="42196"/>
    <cellStyle name="Normal 2 5 2 2 2 15 18" xfId="42197"/>
    <cellStyle name="Normal 2 5 2 2 2 15 19" xfId="42198"/>
    <cellStyle name="Normal 2 5 2 2 2 15 2" xfId="42199"/>
    <cellStyle name="Normal 2 5 2 2 2 15 20" xfId="42200"/>
    <cellStyle name="Normal 2 5 2 2 2 15 21" xfId="42201"/>
    <cellStyle name="Normal 2 5 2 2 2 15 22" xfId="42202"/>
    <cellStyle name="Normal 2 5 2 2 2 15 3" xfId="42203"/>
    <cellStyle name="Normal 2 5 2 2 2 15 4" xfId="42204"/>
    <cellStyle name="Normal 2 5 2 2 2 15 5" xfId="42205"/>
    <cellStyle name="Normal 2 5 2 2 2 15 6" xfId="42206"/>
    <cellStyle name="Normal 2 5 2 2 2 15 7" xfId="42207"/>
    <cellStyle name="Normal 2 5 2 2 2 15 8" xfId="42208"/>
    <cellStyle name="Normal 2 5 2 2 2 15 9" xfId="42209"/>
    <cellStyle name="Normal 2 5 2 2 2 16" xfId="42210"/>
    <cellStyle name="Normal 2 5 2 2 2 16 10" xfId="42211"/>
    <cellStyle name="Normal 2 5 2 2 2 16 11" xfId="42212"/>
    <cellStyle name="Normal 2 5 2 2 2 16 12" xfId="42213"/>
    <cellStyle name="Normal 2 5 2 2 2 16 13" xfId="42214"/>
    <cellStyle name="Normal 2 5 2 2 2 16 14" xfId="42215"/>
    <cellStyle name="Normal 2 5 2 2 2 16 15" xfId="42216"/>
    <cellStyle name="Normal 2 5 2 2 2 16 16" xfId="42217"/>
    <cellStyle name="Normal 2 5 2 2 2 16 17" xfId="42218"/>
    <cellStyle name="Normal 2 5 2 2 2 16 18" xfId="42219"/>
    <cellStyle name="Normal 2 5 2 2 2 16 19" xfId="42220"/>
    <cellStyle name="Normal 2 5 2 2 2 16 2" xfId="42221"/>
    <cellStyle name="Normal 2 5 2 2 2 16 20" xfId="42222"/>
    <cellStyle name="Normal 2 5 2 2 2 16 21" xfId="42223"/>
    <cellStyle name="Normal 2 5 2 2 2 16 22" xfId="42224"/>
    <cellStyle name="Normal 2 5 2 2 2 16 3" xfId="42225"/>
    <cellStyle name="Normal 2 5 2 2 2 16 4" xfId="42226"/>
    <cellStyle name="Normal 2 5 2 2 2 16 5" xfId="42227"/>
    <cellStyle name="Normal 2 5 2 2 2 16 6" xfId="42228"/>
    <cellStyle name="Normal 2 5 2 2 2 16 7" xfId="42229"/>
    <cellStyle name="Normal 2 5 2 2 2 16 8" xfId="42230"/>
    <cellStyle name="Normal 2 5 2 2 2 16 9" xfId="42231"/>
    <cellStyle name="Normal 2 5 2 2 2 17" xfId="42232"/>
    <cellStyle name="Normal 2 5 2 2 2 17 10" xfId="42233"/>
    <cellStyle name="Normal 2 5 2 2 2 17 11" xfId="42234"/>
    <cellStyle name="Normal 2 5 2 2 2 17 12" xfId="42235"/>
    <cellStyle name="Normal 2 5 2 2 2 17 13" xfId="42236"/>
    <cellStyle name="Normal 2 5 2 2 2 17 14" xfId="42237"/>
    <cellStyle name="Normal 2 5 2 2 2 17 15" xfId="42238"/>
    <cellStyle name="Normal 2 5 2 2 2 17 16" xfId="42239"/>
    <cellStyle name="Normal 2 5 2 2 2 17 17" xfId="42240"/>
    <cellStyle name="Normal 2 5 2 2 2 17 18" xfId="42241"/>
    <cellStyle name="Normal 2 5 2 2 2 17 19" xfId="42242"/>
    <cellStyle name="Normal 2 5 2 2 2 17 2" xfId="42243"/>
    <cellStyle name="Normal 2 5 2 2 2 17 20" xfId="42244"/>
    <cellStyle name="Normal 2 5 2 2 2 17 21" xfId="42245"/>
    <cellStyle name="Normal 2 5 2 2 2 17 22" xfId="42246"/>
    <cellStyle name="Normal 2 5 2 2 2 17 3" xfId="42247"/>
    <cellStyle name="Normal 2 5 2 2 2 17 4" xfId="42248"/>
    <cellStyle name="Normal 2 5 2 2 2 17 5" xfId="42249"/>
    <cellStyle name="Normal 2 5 2 2 2 17 6" xfId="42250"/>
    <cellStyle name="Normal 2 5 2 2 2 17 7" xfId="42251"/>
    <cellStyle name="Normal 2 5 2 2 2 17 8" xfId="42252"/>
    <cellStyle name="Normal 2 5 2 2 2 17 9" xfId="42253"/>
    <cellStyle name="Normal 2 5 2 2 2 18" xfId="42254"/>
    <cellStyle name="Normal 2 5 2 2 2 18 10" xfId="42255"/>
    <cellStyle name="Normal 2 5 2 2 2 18 11" xfId="42256"/>
    <cellStyle name="Normal 2 5 2 2 2 18 12" xfId="42257"/>
    <cellStyle name="Normal 2 5 2 2 2 18 13" xfId="42258"/>
    <cellStyle name="Normal 2 5 2 2 2 18 14" xfId="42259"/>
    <cellStyle name="Normal 2 5 2 2 2 18 15" xfId="42260"/>
    <cellStyle name="Normal 2 5 2 2 2 18 16" xfId="42261"/>
    <cellStyle name="Normal 2 5 2 2 2 18 17" xfId="42262"/>
    <cellStyle name="Normal 2 5 2 2 2 18 18" xfId="42263"/>
    <cellStyle name="Normal 2 5 2 2 2 18 19" xfId="42264"/>
    <cellStyle name="Normal 2 5 2 2 2 18 2" xfId="42265"/>
    <cellStyle name="Normal 2 5 2 2 2 18 20" xfId="42266"/>
    <cellStyle name="Normal 2 5 2 2 2 18 21" xfId="42267"/>
    <cellStyle name="Normal 2 5 2 2 2 18 22" xfId="42268"/>
    <cellStyle name="Normal 2 5 2 2 2 18 3" xfId="42269"/>
    <cellStyle name="Normal 2 5 2 2 2 18 4" xfId="42270"/>
    <cellStyle name="Normal 2 5 2 2 2 18 5" xfId="42271"/>
    <cellStyle name="Normal 2 5 2 2 2 18 6" xfId="42272"/>
    <cellStyle name="Normal 2 5 2 2 2 18 7" xfId="42273"/>
    <cellStyle name="Normal 2 5 2 2 2 18 8" xfId="42274"/>
    <cellStyle name="Normal 2 5 2 2 2 18 9" xfId="42275"/>
    <cellStyle name="Normal 2 5 2 2 2 19" xfId="42276"/>
    <cellStyle name="Normal 2 5 2 2 2 19 10" xfId="42277"/>
    <cellStyle name="Normal 2 5 2 2 2 19 11" xfId="42278"/>
    <cellStyle name="Normal 2 5 2 2 2 19 12" xfId="42279"/>
    <cellStyle name="Normal 2 5 2 2 2 19 13" xfId="42280"/>
    <cellStyle name="Normal 2 5 2 2 2 19 14" xfId="42281"/>
    <cellStyle name="Normal 2 5 2 2 2 19 15" xfId="42282"/>
    <cellStyle name="Normal 2 5 2 2 2 19 16" xfId="42283"/>
    <cellStyle name="Normal 2 5 2 2 2 19 17" xfId="42284"/>
    <cellStyle name="Normal 2 5 2 2 2 19 18" xfId="42285"/>
    <cellStyle name="Normal 2 5 2 2 2 19 19" xfId="42286"/>
    <cellStyle name="Normal 2 5 2 2 2 19 2" xfId="42287"/>
    <cellStyle name="Normal 2 5 2 2 2 19 20" xfId="42288"/>
    <cellStyle name="Normal 2 5 2 2 2 19 21" xfId="42289"/>
    <cellStyle name="Normal 2 5 2 2 2 19 22" xfId="42290"/>
    <cellStyle name="Normal 2 5 2 2 2 19 3" xfId="42291"/>
    <cellStyle name="Normal 2 5 2 2 2 19 4" xfId="42292"/>
    <cellStyle name="Normal 2 5 2 2 2 19 5" xfId="42293"/>
    <cellStyle name="Normal 2 5 2 2 2 19 6" xfId="42294"/>
    <cellStyle name="Normal 2 5 2 2 2 19 7" xfId="42295"/>
    <cellStyle name="Normal 2 5 2 2 2 19 8" xfId="42296"/>
    <cellStyle name="Normal 2 5 2 2 2 19 9" xfId="42297"/>
    <cellStyle name="Normal 2 5 2 2 2 2" xfId="42298"/>
    <cellStyle name="Normal 2 5 2 2 2 2 10" xfId="42299"/>
    <cellStyle name="Normal 2 5 2 2 2 2 11" xfId="42300"/>
    <cellStyle name="Normal 2 5 2 2 2 2 12" xfId="42301"/>
    <cellStyle name="Normal 2 5 2 2 2 2 13" xfId="42302"/>
    <cellStyle name="Normal 2 5 2 2 2 2 14" xfId="42303"/>
    <cellStyle name="Normal 2 5 2 2 2 2 15" xfId="42304"/>
    <cellStyle name="Normal 2 5 2 2 2 2 16" xfId="42305"/>
    <cellStyle name="Normal 2 5 2 2 2 2 17" xfId="42306"/>
    <cellStyle name="Normal 2 5 2 2 2 2 18" xfId="42307"/>
    <cellStyle name="Normal 2 5 2 2 2 2 19" xfId="42308"/>
    <cellStyle name="Normal 2 5 2 2 2 2 2" xfId="42309"/>
    <cellStyle name="Normal 2 5 2 2 2 2 20" xfId="42310"/>
    <cellStyle name="Normal 2 5 2 2 2 2 21" xfId="42311"/>
    <cellStyle name="Normal 2 5 2 2 2 2 22" xfId="42312"/>
    <cellStyle name="Normal 2 5 2 2 2 2 3" xfId="42313"/>
    <cellStyle name="Normal 2 5 2 2 2 2 4" xfId="42314"/>
    <cellStyle name="Normal 2 5 2 2 2 2 5" xfId="42315"/>
    <cellStyle name="Normal 2 5 2 2 2 2 6" xfId="42316"/>
    <cellStyle name="Normal 2 5 2 2 2 2 7" xfId="42317"/>
    <cellStyle name="Normal 2 5 2 2 2 2 8" xfId="42318"/>
    <cellStyle name="Normal 2 5 2 2 2 2 9" xfId="42319"/>
    <cellStyle name="Normal 2 5 2 2 2 20" xfId="42320"/>
    <cellStyle name="Normal 2 5 2 2 2 21" xfId="42321"/>
    <cellStyle name="Normal 2 5 2 2 2 22" xfId="42322"/>
    <cellStyle name="Normal 2 5 2 2 2 23" xfId="42323"/>
    <cellStyle name="Normal 2 5 2 2 2 24" xfId="42324"/>
    <cellStyle name="Normal 2 5 2 2 2 25" xfId="42325"/>
    <cellStyle name="Normal 2 5 2 2 2 26" xfId="42326"/>
    <cellStyle name="Normal 2 5 2 2 2 27" xfId="42327"/>
    <cellStyle name="Normal 2 5 2 2 2 28" xfId="42328"/>
    <cellStyle name="Normal 2 5 2 2 2 29" xfId="42329"/>
    <cellStyle name="Normal 2 5 2 2 2 3" xfId="42330"/>
    <cellStyle name="Normal 2 5 2 2 2 3 10" xfId="42331"/>
    <cellStyle name="Normal 2 5 2 2 2 3 11" xfId="42332"/>
    <cellStyle name="Normal 2 5 2 2 2 3 12" xfId="42333"/>
    <cellStyle name="Normal 2 5 2 2 2 3 13" xfId="42334"/>
    <cellStyle name="Normal 2 5 2 2 2 3 14" xfId="42335"/>
    <cellStyle name="Normal 2 5 2 2 2 3 15" xfId="42336"/>
    <cellStyle name="Normal 2 5 2 2 2 3 16" xfId="42337"/>
    <cellStyle name="Normal 2 5 2 2 2 3 17" xfId="42338"/>
    <cellStyle name="Normal 2 5 2 2 2 3 18" xfId="42339"/>
    <cellStyle name="Normal 2 5 2 2 2 3 19" xfId="42340"/>
    <cellStyle name="Normal 2 5 2 2 2 3 2" xfId="42341"/>
    <cellStyle name="Normal 2 5 2 2 2 3 20" xfId="42342"/>
    <cellStyle name="Normal 2 5 2 2 2 3 21" xfId="42343"/>
    <cellStyle name="Normal 2 5 2 2 2 3 22" xfId="42344"/>
    <cellStyle name="Normal 2 5 2 2 2 3 3" xfId="42345"/>
    <cellStyle name="Normal 2 5 2 2 2 3 4" xfId="42346"/>
    <cellStyle name="Normal 2 5 2 2 2 3 5" xfId="42347"/>
    <cellStyle name="Normal 2 5 2 2 2 3 6" xfId="42348"/>
    <cellStyle name="Normal 2 5 2 2 2 3 7" xfId="42349"/>
    <cellStyle name="Normal 2 5 2 2 2 3 8" xfId="42350"/>
    <cellStyle name="Normal 2 5 2 2 2 3 9" xfId="42351"/>
    <cellStyle name="Normal 2 5 2 2 2 30" xfId="42352"/>
    <cellStyle name="Normal 2 5 2 2 2 31" xfId="42353"/>
    <cellStyle name="Normal 2 5 2 2 2 32" xfId="42354"/>
    <cellStyle name="Normal 2 5 2 2 2 33" xfId="42355"/>
    <cellStyle name="Normal 2 5 2 2 2 34" xfId="42356"/>
    <cellStyle name="Normal 2 5 2 2 2 35" xfId="42357"/>
    <cellStyle name="Normal 2 5 2 2 2 36" xfId="42358"/>
    <cellStyle name="Normal 2 5 2 2 2 37" xfId="42359"/>
    <cellStyle name="Normal 2 5 2 2 2 38" xfId="42360"/>
    <cellStyle name="Normal 2 5 2 2 2 39" xfId="42361"/>
    <cellStyle name="Normal 2 5 2 2 2 4" xfId="42362"/>
    <cellStyle name="Normal 2 5 2 2 2 4 10" xfId="42363"/>
    <cellStyle name="Normal 2 5 2 2 2 4 11" xfId="42364"/>
    <cellStyle name="Normal 2 5 2 2 2 4 12" xfId="42365"/>
    <cellStyle name="Normal 2 5 2 2 2 4 13" xfId="42366"/>
    <cellStyle name="Normal 2 5 2 2 2 4 14" xfId="42367"/>
    <cellStyle name="Normal 2 5 2 2 2 4 15" xfId="42368"/>
    <cellStyle name="Normal 2 5 2 2 2 4 16" xfId="42369"/>
    <cellStyle name="Normal 2 5 2 2 2 4 17" xfId="42370"/>
    <cellStyle name="Normal 2 5 2 2 2 4 18" xfId="42371"/>
    <cellStyle name="Normal 2 5 2 2 2 4 19" xfId="42372"/>
    <cellStyle name="Normal 2 5 2 2 2 4 2" xfId="42373"/>
    <cellStyle name="Normal 2 5 2 2 2 4 20" xfId="42374"/>
    <cellStyle name="Normal 2 5 2 2 2 4 21" xfId="42375"/>
    <cellStyle name="Normal 2 5 2 2 2 4 22" xfId="42376"/>
    <cellStyle name="Normal 2 5 2 2 2 4 3" xfId="42377"/>
    <cellStyle name="Normal 2 5 2 2 2 4 4" xfId="42378"/>
    <cellStyle name="Normal 2 5 2 2 2 4 5" xfId="42379"/>
    <cellStyle name="Normal 2 5 2 2 2 4 6" xfId="42380"/>
    <cellStyle name="Normal 2 5 2 2 2 4 7" xfId="42381"/>
    <cellStyle name="Normal 2 5 2 2 2 4 8" xfId="42382"/>
    <cellStyle name="Normal 2 5 2 2 2 4 9" xfId="42383"/>
    <cellStyle name="Normal 2 5 2 2 2 40" xfId="42384"/>
    <cellStyle name="Normal 2 5 2 2 2 5" xfId="42385"/>
    <cellStyle name="Normal 2 5 2 2 2 5 10" xfId="42386"/>
    <cellStyle name="Normal 2 5 2 2 2 5 11" xfId="42387"/>
    <cellStyle name="Normal 2 5 2 2 2 5 12" xfId="42388"/>
    <cellStyle name="Normal 2 5 2 2 2 5 13" xfId="42389"/>
    <cellStyle name="Normal 2 5 2 2 2 5 14" xfId="42390"/>
    <cellStyle name="Normal 2 5 2 2 2 5 15" xfId="42391"/>
    <cellStyle name="Normal 2 5 2 2 2 5 16" xfId="42392"/>
    <cellStyle name="Normal 2 5 2 2 2 5 17" xfId="42393"/>
    <cellStyle name="Normal 2 5 2 2 2 5 18" xfId="42394"/>
    <cellStyle name="Normal 2 5 2 2 2 5 19" xfId="42395"/>
    <cellStyle name="Normal 2 5 2 2 2 5 2" xfId="42396"/>
    <cellStyle name="Normal 2 5 2 2 2 5 20" xfId="42397"/>
    <cellStyle name="Normal 2 5 2 2 2 5 21" xfId="42398"/>
    <cellStyle name="Normal 2 5 2 2 2 5 22" xfId="42399"/>
    <cellStyle name="Normal 2 5 2 2 2 5 3" xfId="42400"/>
    <cellStyle name="Normal 2 5 2 2 2 5 4" xfId="42401"/>
    <cellStyle name="Normal 2 5 2 2 2 5 5" xfId="42402"/>
    <cellStyle name="Normal 2 5 2 2 2 5 6" xfId="42403"/>
    <cellStyle name="Normal 2 5 2 2 2 5 7" xfId="42404"/>
    <cellStyle name="Normal 2 5 2 2 2 5 8" xfId="42405"/>
    <cellStyle name="Normal 2 5 2 2 2 5 9" xfId="42406"/>
    <cellStyle name="Normal 2 5 2 2 2 6" xfId="42407"/>
    <cellStyle name="Normal 2 5 2 2 2 6 10" xfId="42408"/>
    <cellStyle name="Normal 2 5 2 2 2 6 11" xfId="42409"/>
    <cellStyle name="Normal 2 5 2 2 2 6 12" xfId="42410"/>
    <cellStyle name="Normal 2 5 2 2 2 6 13" xfId="42411"/>
    <cellStyle name="Normal 2 5 2 2 2 6 14" xfId="42412"/>
    <cellStyle name="Normal 2 5 2 2 2 6 15" xfId="42413"/>
    <cellStyle name="Normal 2 5 2 2 2 6 16" xfId="42414"/>
    <cellStyle name="Normal 2 5 2 2 2 6 17" xfId="42415"/>
    <cellStyle name="Normal 2 5 2 2 2 6 18" xfId="42416"/>
    <cellStyle name="Normal 2 5 2 2 2 6 19" xfId="42417"/>
    <cellStyle name="Normal 2 5 2 2 2 6 2" xfId="42418"/>
    <cellStyle name="Normal 2 5 2 2 2 6 20" xfId="42419"/>
    <cellStyle name="Normal 2 5 2 2 2 6 21" xfId="42420"/>
    <cellStyle name="Normal 2 5 2 2 2 6 22" xfId="42421"/>
    <cellStyle name="Normal 2 5 2 2 2 6 3" xfId="42422"/>
    <cellStyle name="Normal 2 5 2 2 2 6 4" xfId="42423"/>
    <cellStyle name="Normal 2 5 2 2 2 6 5" xfId="42424"/>
    <cellStyle name="Normal 2 5 2 2 2 6 6" xfId="42425"/>
    <cellStyle name="Normal 2 5 2 2 2 6 7" xfId="42426"/>
    <cellStyle name="Normal 2 5 2 2 2 6 8" xfId="42427"/>
    <cellStyle name="Normal 2 5 2 2 2 6 9" xfId="42428"/>
    <cellStyle name="Normal 2 5 2 2 2 7" xfId="42429"/>
    <cellStyle name="Normal 2 5 2 2 2 7 10" xfId="42430"/>
    <cellStyle name="Normal 2 5 2 2 2 7 11" xfId="42431"/>
    <cellStyle name="Normal 2 5 2 2 2 7 12" xfId="42432"/>
    <cellStyle name="Normal 2 5 2 2 2 7 13" xfId="42433"/>
    <cellStyle name="Normal 2 5 2 2 2 7 14" xfId="42434"/>
    <cellStyle name="Normal 2 5 2 2 2 7 15" xfId="42435"/>
    <cellStyle name="Normal 2 5 2 2 2 7 16" xfId="42436"/>
    <cellStyle name="Normal 2 5 2 2 2 7 17" xfId="42437"/>
    <cellStyle name="Normal 2 5 2 2 2 7 18" xfId="42438"/>
    <cellStyle name="Normal 2 5 2 2 2 7 19" xfId="42439"/>
    <cellStyle name="Normal 2 5 2 2 2 7 2" xfId="42440"/>
    <cellStyle name="Normal 2 5 2 2 2 7 20" xfId="42441"/>
    <cellStyle name="Normal 2 5 2 2 2 7 21" xfId="42442"/>
    <cellStyle name="Normal 2 5 2 2 2 7 22" xfId="42443"/>
    <cellStyle name="Normal 2 5 2 2 2 7 3" xfId="42444"/>
    <cellStyle name="Normal 2 5 2 2 2 7 4" xfId="42445"/>
    <cellStyle name="Normal 2 5 2 2 2 7 5" xfId="42446"/>
    <cellStyle name="Normal 2 5 2 2 2 7 6" xfId="42447"/>
    <cellStyle name="Normal 2 5 2 2 2 7 7" xfId="42448"/>
    <cellStyle name="Normal 2 5 2 2 2 7 8" xfId="42449"/>
    <cellStyle name="Normal 2 5 2 2 2 7 9" xfId="42450"/>
    <cellStyle name="Normal 2 5 2 2 2 8" xfId="42451"/>
    <cellStyle name="Normal 2 5 2 2 2 8 10" xfId="42452"/>
    <cellStyle name="Normal 2 5 2 2 2 8 11" xfId="42453"/>
    <cellStyle name="Normal 2 5 2 2 2 8 12" xfId="42454"/>
    <cellStyle name="Normal 2 5 2 2 2 8 13" xfId="42455"/>
    <cellStyle name="Normal 2 5 2 2 2 8 14" xfId="42456"/>
    <cellStyle name="Normal 2 5 2 2 2 8 15" xfId="42457"/>
    <cellStyle name="Normal 2 5 2 2 2 8 16" xfId="42458"/>
    <cellStyle name="Normal 2 5 2 2 2 8 17" xfId="42459"/>
    <cellStyle name="Normal 2 5 2 2 2 8 18" xfId="42460"/>
    <cellStyle name="Normal 2 5 2 2 2 8 19" xfId="42461"/>
    <cellStyle name="Normal 2 5 2 2 2 8 2" xfId="42462"/>
    <cellStyle name="Normal 2 5 2 2 2 8 20" xfId="42463"/>
    <cellStyle name="Normal 2 5 2 2 2 8 21" xfId="42464"/>
    <cellStyle name="Normal 2 5 2 2 2 8 22" xfId="42465"/>
    <cellStyle name="Normal 2 5 2 2 2 8 3" xfId="42466"/>
    <cellStyle name="Normal 2 5 2 2 2 8 4" xfId="42467"/>
    <cellStyle name="Normal 2 5 2 2 2 8 5" xfId="42468"/>
    <cellStyle name="Normal 2 5 2 2 2 8 6" xfId="42469"/>
    <cellStyle name="Normal 2 5 2 2 2 8 7" xfId="42470"/>
    <cellStyle name="Normal 2 5 2 2 2 8 8" xfId="42471"/>
    <cellStyle name="Normal 2 5 2 2 2 8 9" xfId="42472"/>
    <cellStyle name="Normal 2 5 2 2 2 9" xfId="42473"/>
    <cellStyle name="Normal 2 5 2 2 2 9 10" xfId="42474"/>
    <cellStyle name="Normal 2 5 2 2 2 9 11" xfId="42475"/>
    <cellStyle name="Normal 2 5 2 2 2 9 12" xfId="42476"/>
    <cellStyle name="Normal 2 5 2 2 2 9 13" xfId="42477"/>
    <cellStyle name="Normal 2 5 2 2 2 9 14" xfId="42478"/>
    <cellStyle name="Normal 2 5 2 2 2 9 15" xfId="42479"/>
    <cellStyle name="Normal 2 5 2 2 2 9 16" xfId="42480"/>
    <cellStyle name="Normal 2 5 2 2 2 9 17" xfId="42481"/>
    <cellStyle name="Normal 2 5 2 2 2 9 18" xfId="42482"/>
    <cellStyle name="Normal 2 5 2 2 2 9 19" xfId="42483"/>
    <cellStyle name="Normal 2 5 2 2 2 9 2" xfId="42484"/>
    <cellStyle name="Normal 2 5 2 2 2 9 20" xfId="42485"/>
    <cellStyle name="Normal 2 5 2 2 2 9 21" xfId="42486"/>
    <cellStyle name="Normal 2 5 2 2 2 9 22" xfId="42487"/>
    <cellStyle name="Normal 2 5 2 2 2 9 3" xfId="42488"/>
    <cellStyle name="Normal 2 5 2 2 2 9 4" xfId="42489"/>
    <cellStyle name="Normal 2 5 2 2 2 9 5" xfId="42490"/>
    <cellStyle name="Normal 2 5 2 2 2 9 6" xfId="42491"/>
    <cellStyle name="Normal 2 5 2 2 2 9 7" xfId="42492"/>
    <cellStyle name="Normal 2 5 2 2 2 9 8" xfId="42493"/>
    <cellStyle name="Normal 2 5 2 2 2 9 9" xfId="42494"/>
    <cellStyle name="Normal 2 5 2 2 20" xfId="42495"/>
    <cellStyle name="Normal 2 5 2 2 21" xfId="42496"/>
    <cellStyle name="Normal 2 5 2 2 22" xfId="42497"/>
    <cellStyle name="Normal 2 5 2 2 23" xfId="42498"/>
    <cellStyle name="Normal 2 5 2 2 24" xfId="42499"/>
    <cellStyle name="Normal 2 5 2 2 25" xfId="42500"/>
    <cellStyle name="Normal 2 5 2 2 26" xfId="42501"/>
    <cellStyle name="Normal 2 5 2 2 27" xfId="42502"/>
    <cellStyle name="Normal 2 5 2 2 28" xfId="42503"/>
    <cellStyle name="Normal 2 5 2 2 29" xfId="42504"/>
    <cellStyle name="Normal 2 5 2 2 3" xfId="42505"/>
    <cellStyle name="Normal 2 5 2 2 30" xfId="42506"/>
    <cellStyle name="Normal 2 5 2 2 31" xfId="42507"/>
    <cellStyle name="Normal 2 5 2 2 32" xfId="42508"/>
    <cellStyle name="Normal 2 5 2 2 33" xfId="42509"/>
    <cellStyle name="Normal 2 5 2 2 34" xfId="42510"/>
    <cellStyle name="Normal 2 5 2 2 35" xfId="42511"/>
    <cellStyle name="Normal 2 5 2 2 36" xfId="42512"/>
    <cellStyle name="Normal 2 5 2 2 37" xfId="42513"/>
    <cellStyle name="Normal 2 5 2 2 38" xfId="42514"/>
    <cellStyle name="Normal 2 5 2 2 39" xfId="42515"/>
    <cellStyle name="Normal 2 5 2 2 4" xfId="42516"/>
    <cellStyle name="Normal 2 5 2 2 40" xfId="42517"/>
    <cellStyle name="Normal 2 5 2 2 5" xfId="42518"/>
    <cellStyle name="Normal 2 5 2 2 6" xfId="42519"/>
    <cellStyle name="Normal 2 5 2 2 7" xfId="42520"/>
    <cellStyle name="Normal 2 5 2 2 8" xfId="42521"/>
    <cellStyle name="Normal 2 5 2 2 9" xfId="42522"/>
    <cellStyle name="Normal 2 5 2 20" xfId="42523"/>
    <cellStyle name="Normal 2 5 2 20 10" xfId="42524"/>
    <cellStyle name="Normal 2 5 2 20 11" xfId="42525"/>
    <cellStyle name="Normal 2 5 2 20 12" xfId="42526"/>
    <cellStyle name="Normal 2 5 2 20 13" xfId="42527"/>
    <cellStyle name="Normal 2 5 2 20 14" xfId="42528"/>
    <cellStyle name="Normal 2 5 2 20 15" xfId="42529"/>
    <cellStyle name="Normal 2 5 2 20 16" xfId="42530"/>
    <cellStyle name="Normal 2 5 2 20 17" xfId="42531"/>
    <cellStyle name="Normal 2 5 2 20 18" xfId="42532"/>
    <cellStyle name="Normal 2 5 2 20 19" xfId="42533"/>
    <cellStyle name="Normal 2 5 2 20 2" xfId="42534"/>
    <cellStyle name="Normal 2 5 2 20 20" xfId="42535"/>
    <cellStyle name="Normal 2 5 2 20 21" xfId="42536"/>
    <cellStyle name="Normal 2 5 2 20 22" xfId="42537"/>
    <cellStyle name="Normal 2 5 2 20 3" xfId="42538"/>
    <cellStyle name="Normal 2 5 2 20 4" xfId="42539"/>
    <cellStyle name="Normal 2 5 2 20 5" xfId="42540"/>
    <cellStyle name="Normal 2 5 2 20 6" xfId="42541"/>
    <cellStyle name="Normal 2 5 2 20 7" xfId="42542"/>
    <cellStyle name="Normal 2 5 2 20 8" xfId="42543"/>
    <cellStyle name="Normal 2 5 2 20 9" xfId="42544"/>
    <cellStyle name="Normal 2 5 2 21" xfId="42545"/>
    <cellStyle name="Normal 2 5 2 21 10" xfId="42546"/>
    <cellStyle name="Normal 2 5 2 21 11" xfId="42547"/>
    <cellStyle name="Normal 2 5 2 21 12" xfId="42548"/>
    <cellStyle name="Normal 2 5 2 21 13" xfId="42549"/>
    <cellStyle name="Normal 2 5 2 21 14" xfId="42550"/>
    <cellStyle name="Normal 2 5 2 21 15" xfId="42551"/>
    <cellStyle name="Normal 2 5 2 21 16" xfId="42552"/>
    <cellStyle name="Normal 2 5 2 21 17" xfId="42553"/>
    <cellStyle name="Normal 2 5 2 21 18" xfId="42554"/>
    <cellStyle name="Normal 2 5 2 21 19" xfId="42555"/>
    <cellStyle name="Normal 2 5 2 21 2" xfId="42556"/>
    <cellStyle name="Normal 2 5 2 21 20" xfId="42557"/>
    <cellStyle name="Normal 2 5 2 21 21" xfId="42558"/>
    <cellStyle name="Normal 2 5 2 21 22" xfId="42559"/>
    <cellStyle name="Normal 2 5 2 21 3" xfId="42560"/>
    <cellStyle name="Normal 2 5 2 21 4" xfId="42561"/>
    <cellStyle name="Normal 2 5 2 21 5" xfId="42562"/>
    <cellStyle name="Normal 2 5 2 21 6" xfId="42563"/>
    <cellStyle name="Normal 2 5 2 21 7" xfId="42564"/>
    <cellStyle name="Normal 2 5 2 21 8" xfId="42565"/>
    <cellStyle name="Normal 2 5 2 21 9" xfId="42566"/>
    <cellStyle name="Normal 2 5 2 22" xfId="42567"/>
    <cellStyle name="Normal 2 5 2 22 10" xfId="42568"/>
    <cellStyle name="Normal 2 5 2 22 11" xfId="42569"/>
    <cellStyle name="Normal 2 5 2 22 12" xfId="42570"/>
    <cellStyle name="Normal 2 5 2 22 13" xfId="42571"/>
    <cellStyle name="Normal 2 5 2 22 14" xfId="42572"/>
    <cellStyle name="Normal 2 5 2 22 15" xfId="42573"/>
    <cellStyle name="Normal 2 5 2 22 16" xfId="42574"/>
    <cellStyle name="Normal 2 5 2 22 17" xfId="42575"/>
    <cellStyle name="Normal 2 5 2 22 18" xfId="42576"/>
    <cellStyle name="Normal 2 5 2 22 19" xfId="42577"/>
    <cellStyle name="Normal 2 5 2 22 2" xfId="42578"/>
    <cellStyle name="Normal 2 5 2 22 20" xfId="42579"/>
    <cellStyle name="Normal 2 5 2 22 21" xfId="42580"/>
    <cellStyle name="Normal 2 5 2 22 22" xfId="42581"/>
    <cellStyle name="Normal 2 5 2 22 3" xfId="42582"/>
    <cellStyle name="Normal 2 5 2 22 4" xfId="42583"/>
    <cellStyle name="Normal 2 5 2 22 5" xfId="42584"/>
    <cellStyle name="Normal 2 5 2 22 6" xfId="42585"/>
    <cellStyle name="Normal 2 5 2 22 7" xfId="42586"/>
    <cellStyle name="Normal 2 5 2 22 8" xfId="42587"/>
    <cellStyle name="Normal 2 5 2 22 9" xfId="42588"/>
    <cellStyle name="Normal 2 5 2 23" xfId="42589"/>
    <cellStyle name="Normal 2 5 2 23 10" xfId="42590"/>
    <cellStyle name="Normal 2 5 2 23 11" xfId="42591"/>
    <cellStyle name="Normal 2 5 2 23 12" xfId="42592"/>
    <cellStyle name="Normal 2 5 2 23 13" xfId="42593"/>
    <cellStyle name="Normal 2 5 2 23 14" xfId="42594"/>
    <cellStyle name="Normal 2 5 2 23 15" xfId="42595"/>
    <cellStyle name="Normal 2 5 2 23 16" xfId="42596"/>
    <cellStyle name="Normal 2 5 2 23 17" xfId="42597"/>
    <cellStyle name="Normal 2 5 2 23 18" xfId="42598"/>
    <cellStyle name="Normal 2 5 2 23 19" xfId="42599"/>
    <cellStyle name="Normal 2 5 2 23 2" xfId="42600"/>
    <cellStyle name="Normal 2 5 2 23 20" xfId="42601"/>
    <cellStyle name="Normal 2 5 2 23 21" xfId="42602"/>
    <cellStyle name="Normal 2 5 2 23 22" xfId="42603"/>
    <cellStyle name="Normal 2 5 2 23 3" xfId="42604"/>
    <cellStyle name="Normal 2 5 2 23 4" xfId="42605"/>
    <cellStyle name="Normal 2 5 2 23 5" xfId="42606"/>
    <cellStyle name="Normal 2 5 2 23 6" xfId="42607"/>
    <cellStyle name="Normal 2 5 2 23 7" xfId="42608"/>
    <cellStyle name="Normal 2 5 2 23 8" xfId="42609"/>
    <cellStyle name="Normal 2 5 2 23 9" xfId="42610"/>
    <cellStyle name="Normal 2 5 2 24" xfId="42611"/>
    <cellStyle name="Normal 2 5 2 24 10" xfId="42612"/>
    <cellStyle name="Normal 2 5 2 24 11" xfId="42613"/>
    <cellStyle name="Normal 2 5 2 24 12" xfId="42614"/>
    <cellStyle name="Normal 2 5 2 24 13" xfId="42615"/>
    <cellStyle name="Normal 2 5 2 24 14" xfId="42616"/>
    <cellStyle name="Normal 2 5 2 24 15" xfId="42617"/>
    <cellStyle name="Normal 2 5 2 24 16" xfId="42618"/>
    <cellStyle name="Normal 2 5 2 24 17" xfId="42619"/>
    <cellStyle name="Normal 2 5 2 24 18" xfId="42620"/>
    <cellStyle name="Normal 2 5 2 24 19" xfId="42621"/>
    <cellStyle name="Normal 2 5 2 24 2" xfId="42622"/>
    <cellStyle name="Normal 2 5 2 24 20" xfId="42623"/>
    <cellStyle name="Normal 2 5 2 24 21" xfId="42624"/>
    <cellStyle name="Normal 2 5 2 24 22" xfId="42625"/>
    <cellStyle name="Normal 2 5 2 24 3" xfId="42626"/>
    <cellStyle name="Normal 2 5 2 24 4" xfId="42627"/>
    <cellStyle name="Normal 2 5 2 24 5" xfId="42628"/>
    <cellStyle name="Normal 2 5 2 24 6" xfId="42629"/>
    <cellStyle name="Normal 2 5 2 24 7" xfId="42630"/>
    <cellStyle name="Normal 2 5 2 24 8" xfId="42631"/>
    <cellStyle name="Normal 2 5 2 24 9" xfId="42632"/>
    <cellStyle name="Normal 2 5 2 25" xfId="42633"/>
    <cellStyle name="Normal 2 5 2 26" xfId="42634"/>
    <cellStyle name="Normal 2 5 2 27" xfId="42635"/>
    <cellStyle name="Normal 2 5 2 28" xfId="42636"/>
    <cellStyle name="Normal 2 5 2 29" xfId="42637"/>
    <cellStyle name="Normal 2 5 2 3" xfId="42638"/>
    <cellStyle name="Normal 2 5 2 3 10" xfId="42639"/>
    <cellStyle name="Normal 2 5 2 3 11" xfId="42640"/>
    <cellStyle name="Normal 2 5 2 3 12" xfId="42641"/>
    <cellStyle name="Normal 2 5 2 3 13" xfId="42642"/>
    <cellStyle name="Normal 2 5 2 3 14" xfId="42643"/>
    <cellStyle name="Normal 2 5 2 3 15" xfId="42644"/>
    <cellStyle name="Normal 2 5 2 3 16" xfId="42645"/>
    <cellStyle name="Normal 2 5 2 3 17" xfId="42646"/>
    <cellStyle name="Normal 2 5 2 3 18" xfId="42647"/>
    <cellStyle name="Normal 2 5 2 3 19" xfId="42648"/>
    <cellStyle name="Normal 2 5 2 3 2" xfId="42649"/>
    <cellStyle name="Normal 2 5 2 3 20" xfId="42650"/>
    <cellStyle name="Normal 2 5 2 3 21" xfId="42651"/>
    <cellStyle name="Normal 2 5 2 3 22" xfId="42652"/>
    <cellStyle name="Normal 2 5 2 3 3" xfId="42653"/>
    <cellStyle name="Normal 2 5 2 3 4" xfId="42654"/>
    <cellStyle name="Normal 2 5 2 3 5" xfId="42655"/>
    <cellStyle name="Normal 2 5 2 3 6" xfId="42656"/>
    <cellStyle name="Normal 2 5 2 3 7" xfId="42657"/>
    <cellStyle name="Normal 2 5 2 3 8" xfId="42658"/>
    <cellStyle name="Normal 2 5 2 3 9" xfId="42659"/>
    <cellStyle name="Normal 2 5 2 30" xfId="42660"/>
    <cellStyle name="Normal 2 5 2 31" xfId="42661"/>
    <cellStyle name="Normal 2 5 2 32" xfId="42662"/>
    <cellStyle name="Normal 2 5 2 33" xfId="42663"/>
    <cellStyle name="Normal 2 5 2 34" xfId="42664"/>
    <cellStyle name="Normal 2 5 2 35" xfId="42665"/>
    <cellStyle name="Normal 2 5 2 36" xfId="42666"/>
    <cellStyle name="Normal 2 5 2 37" xfId="42667"/>
    <cellStyle name="Normal 2 5 2 38" xfId="42668"/>
    <cellStyle name="Normal 2 5 2 39" xfId="42669"/>
    <cellStyle name="Normal 2 5 2 4" xfId="42670"/>
    <cellStyle name="Normal 2 5 2 4 10" xfId="42671"/>
    <cellStyle name="Normal 2 5 2 4 11" xfId="42672"/>
    <cellStyle name="Normal 2 5 2 4 12" xfId="42673"/>
    <cellStyle name="Normal 2 5 2 4 13" xfId="42674"/>
    <cellStyle name="Normal 2 5 2 4 14" xfId="42675"/>
    <cellStyle name="Normal 2 5 2 4 15" xfId="42676"/>
    <cellStyle name="Normal 2 5 2 4 16" xfId="42677"/>
    <cellStyle name="Normal 2 5 2 4 17" xfId="42678"/>
    <cellStyle name="Normal 2 5 2 4 18" xfId="42679"/>
    <cellStyle name="Normal 2 5 2 4 19" xfId="42680"/>
    <cellStyle name="Normal 2 5 2 4 2" xfId="42681"/>
    <cellStyle name="Normal 2 5 2 4 20" xfId="42682"/>
    <cellStyle name="Normal 2 5 2 4 21" xfId="42683"/>
    <cellStyle name="Normal 2 5 2 4 22" xfId="42684"/>
    <cellStyle name="Normal 2 5 2 4 3" xfId="42685"/>
    <cellStyle name="Normal 2 5 2 4 4" xfId="42686"/>
    <cellStyle name="Normal 2 5 2 4 5" xfId="42687"/>
    <cellStyle name="Normal 2 5 2 4 6" xfId="42688"/>
    <cellStyle name="Normal 2 5 2 4 7" xfId="42689"/>
    <cellStyle name="Normal 2 5 2 4 8" xfId="42690"/>
    <cellStyle name="Normal 2 5 2 4 9" xfId="42691"/>
    <cellStyle name="Normal 2 5 2 40" xfId="42692"/>
    <cellStyle name="Normal 2 5 2 41" xfId="42693"/>
    <cellStyle name="Normal 2 5 2 42" xfId="42694"/>
    <cellStyle name="Normal 2 5 2 43" xfId="42695"/>
    <cellStyle name="Normal 2 5 2 44" xfId="42696"/>
    <cellStyle name="Normal 2 5 2 45" xfId="42697"/>
    <cellStyle name="Normal 2 5 2 5" xfId="42698"/>
    <cellStyle name="Normal 2 5 2 5 10" xfId="42699"/>
    <cellStyle name="Normal 2 5 2 5 11" xfId="42700"/>
    <cellStyle name="Normal 2 5 2 5 12" xfId="42701"/>
    <cellStyle name="Normal 2 5 2 5 13" xfId="42702"/>
    <cellStyle name="Normal 2 5 2 5 14" xfId="42703"/>
    <cellStyle name="Normal 2 5 2 5 15" xfId="42704"/>
    <cellStyle name="Normal 2 5 2 5 16" xfId="42705"/>
    <cellStyle name="Normal 2 5 2 5 17" xfId="42706"/>
    <cellStyle name="Normal 2 5 2 5 18" xfId="42707"/>
    <cellStyle name="Normal 2 5 2 5 19" xfId="42708"/>
    <cellStyle name="Normal 2 5 2 5 2" xfId="42709"/>
    <cellStyle name="Normal 2 5 2 5 20" xfId="42710"/>
    <cellStyle name="Normal 2 5 2 5 21" xfId="42711"/>
    <cellStyle name="Normal 2 5 2 5 22" xfId="42712"/>
    <cellStyle name="Normal 2 5 2 5 3" xfId="42713"/>
    <cellStyle name="Normal 2 5 2 5 4" xfId="42714"/>
    <cellStyle name="Normal 2 5 2 5 5" xfId="42715"/>
    <cellStyle name="Normal 2 5 2 5 6" xfId="42716"/>
    <cellStyle name="Normal 2 5 2 5 7" xfId="42717"/>
    <cellStyle name="Normal 2 5 2 5 8" xfId="42718"/>
    <cellStyle name="Normal 2 5 2 5 9" xfId="42719"/>
    <cellStyle name="Normal 2 5 2 6" xfId="42720"/>
    <cellStyle name="Normal 2 5 2 6 10" xfId="42721"/>
    <cellStyle name="Normal 2 5 2 6 11" xfId="42722"/>
    <cellStyle name="Normal 2 5 2 6 12" xfId="42723"/>
    <cellStyle name="Normal 2 5 2 6 13" xfId="42724"/>
    <cellStyle name="Normal 2 5 2 6 14" xfId="42725"/>
    <cellStyle name="Normal 2 5 2 6 15" xfId="42726"/>
    <cellStyle name="Normal 2 5 2 6 16" xfId="42727"/>
    <cellStyle name="Normal 2 5 2 6 17" xfId="42728"/>
    <cellStyle name="Normal 2 5 2 6 18" xfId="42729"/>
    <cellStyle name="Normal 2 5 2 6 19" xfId="42730"/>
    <cellStyle name="Normal 2 5 2 6 2" xfId="42731"/>
    <cellStyle name="Normal 2 5 2 6 20" xfId="42732"/>
    <cellStyle name="Normal 2 5 2 6 21" xfId="42733"/>
    <cellStyle name="Normal 2 5 2 6 22" xfId="42734"/>
    <cellStyle name="Normal 2 5 2 6 3" xfId="42735"/>
    <cellStyle name="Normal 2 5 2 6 4" xfId="42736"/>
    <cellStyle name="Normal 2 5 2 6 5" xfId="42737"/>
    <cellStyle name="Normal 2 5 2 6 6" xfId="42738"/>
    <cellStyle name="Normal 2 5 2 6 7" xfId="42739"/>
    <cellStyle name="Normal 2 5 2 6 8" xfId="42740"/>
    <cellStyle name="Normal 2 5 2 6 9" xfId="42741"/>
    <cellStyle name="Normal 2 5 2 7" xfId="42742"/>
    <cellStyle name="Normal 2 5 2 7 10" xfId="42743"/>
    <cellStyle name="Normal 2 5 2 7 11" xfId="42744"/>
    <cellStyle name="Normal 2 5 2 7 12" xfId="42745"/>
    <cellStyle name="Normal 2 5 2 7 13" xfId="42746"/>
    <cellStyle name="Normal 2 5 2 7 14" xfId="42747"/>
    <cellStyle name="Normal 2 5 2 7 15" xfId="42748"/>
    <cellStyle name="Normal 2 5 2 7 16" xfId="42749"/>
    <cellStyle name="Normal 2 5 2 7 17" xfId="42750"/>
    <cellStyle name="Normal 2 5 2 7 18" xfId="42751"/>
    <cellStyle name="Normal 2 5 2 7 19" xfId="42752"/>
    <cellStyle name="Normal 2 5 2 7 2" xfId="42753"/>
    <cellStyle name="Normal 2 5 2 7 20" xfId="42754"/>
    <cellStyle name="Normal 2 5 2 7 21" xfId="42755"/>
    <cellStyle name="Normal 2 5 2 7 22" xfId="42756"/>
    <cellStyle name="Normal 2 5 2 7 3" xfId="42757"/>
    <cellStyle name="Normal 2 5 2 7 4" xfId="42758"/>
    <cellStyle name="Normal 2 5 2 7 5" xfId="42759"/>
    <cellStyle name="Normal 2 5 2 7 6" xfId="42760"/>
    <cellStyle name="Normal 2 5 2 7 7" xfId="42761"/>
    <cellStyle name="Normal 2 5 2 7 8" xfId="42762"/>
    <cellStyle name="Normal 2 5 2 7 9" xfId="42763"/>
    <cellStyle name="Normal 2 5 2 8" xfId="42764"/>
    <cellStyle name="Normal 2 5 2 8 10" xfId="42765"/>
    <cellStyle name="Normal 2 5 2 8 11" xfId="42766"/>
    <cellStyle name="Normal 2 5 2 8 12" xfId="42767"/>
    <cellStyle name="Normal 2 5 2 8 13" xfId="42768"/>
    <cellStyle name="Normal 2 5 2 8 14" xfId="42769"/>
    <cellStyle name="Normal 2 5 2 8 15" xfId="42770"/>
    <cellStyle name="Normal 2 5 2 8 16" xfId="42771"/>
    <cellStyle name="Normal 2 5 2 8 17" xfId="42772"/>
    <cellStyle name="Normal 2 5 2 8 18" xfId="42773"/>
    <cellStyle name="Normal 2 5 2 8 19" xfId="42774"/>
    <cellStyle name="Normal 2 5 2 8 2" xfId="42775"/>
    <cellStyle name="Normal 2 5 2 8 20" xfId="42776"/>
    <cellStyle name="Normal 2 5 2 8 21" xfId="42777"/>
    <cellStyle name="Normal 2 5 2 8 22" xfId="42778"/>
    <cellStyle name="Normal 2 5 2 8 3" xfId="42779"/>
    <cellStyle name="Normal 2 5 2 8 4" xfId="42780"/>
    <cellStyle name="Normal 2 5 2 8 5" xfId="42781"/>
    <cellStyle name="Normal 2 5 2 8 6" xfId="42782"/>
    <cellStyle name="Normal 2 5 2 8 7" xfId="42783"/>
    <cellStyle name="Normal 2 5 2 8 8" xfId="42784"/>
    <cellStyle name="Normal 2 5 2 8 9" xfId="42785"/>
    <cellStyle name="Normal 2 5 2 9" xfId="42786"/>
    <cellStyle name="Normal 2 5 2 9 10" xfId="42787"/>
    <cellStyle name="Normal 2 5 2 9 11" xfId="42788"/>
    <cellStyle name="Normal 2 5 2 9 12" xfId="42789"/>
    <cellStyle name="Normal 2 5 2 9 13" xfId="42790"/>
    <cellStyle name="Normal 2 5 2 9 14" xfId="42791"/>
    <cellStyle name="Normal 2 5 2 9 15" xfId="42792"/>
    <cellStyle name="Normal 2 5 2 9 16" xfId="42793"/>
    <cellStyle name="Normal 2 5 2 9 17" xfId="42794"/>
    <cellStyle name="Normal 2 5 2 9 18" xfId="42795"/>
    <cellStyle name="Normal 2 5 2 9 19" xfId="42796"/>
    <cellStyle name="Normal 2 5 2 9 2" xfId="42797"/>
    <cellStyle name="Normal 2 5 2 9 20" xfId="42798"/>
    <cellStyle name="Normal 2 5 2 9 21" xfId="42799"/>
    <cellStyle name="Normal 2 5 2 9 22" xfId="42800"/>
    <cellStyle name="Normal 2 5 2 9 3" xfId="42801"/>
    <cellStyle name="Normal 2 5 2 9 4" xfId="42802"/>
    <cellStyle name="Normal 2 5 2 9 5" xfId="42803"/>
    <cellStyle name="Normal 2 5 2 9 6" xfId="42804"/>
    <cellStyle name="Normal 2 5 2 9 7" xfId="42805"/>
    <cellStyle name="Normal 2 5 2 9 8" xfId="42806"/>
    <cellStyle name="Normal 2 5 2 9 9" xfId="42807"/>
    <cellStyle name="Normal 2 5 20" xfId="42808"/>
    <cellStyle name="Normal 2 5 21" xfId="42809"/>
    <cellStyle name="Normal 2 5 22" xfId="42810"/>
    <cellStyle name="Normal 2 5 23" xfId="42811"/>
    <cellStyle name="Normal 2 5 24" xfId="42812"/>
    <cellStyle name="Normal 2 5 25" xfId="42813"/>
    <cellStyle name="Normal 2 5 26" xfId="42814"/>
    <cellStyle name="Normal 2 5 27" xfId="42815"/>
    <cellStyle name="Normal 2 5 28" xfId="42816"/>
    <cellStyle name="Normal 2 5 29" xfId="42817"/>
    <cellStyle name="Normal 2 5 3" xfId="42818"/>
    <cellStyle name="Normal 2 5 3 10" xfId="42819"/>
    <cellStyle name="Normal 2 5 3 10 10" xfId="42820"/>
    <cellStyle name="Normal 2 5 3 10 11" xfId="42821"/>
    <cellStyle name="Normal 2 5 3 10 12" xfId="42822"/>
    <cellStyle name="Normal 2 5 3 10 13" xfId="42823"/>
    <cellStyle name="Normal 2 5 3 10 14" xfId="42824"/>
    <cellStyle name="Normal 2 5 3 10 15" xfId="42825"/>
    <cellStyle name="Normal 2 5 3 10 16" xfId="42826"/>
    <cellStyle name="Normal 2 5 3 10 17" xfId="42827"/>
    <cellStyle name="Normal 2 5 3 10 18" xfId="42828"/>
    <cellStyle name="Normal 2 5 3 10 19" xfId="42829"/>
    <cellStyle name="Normal 2 5 3 10 2" xfId="42830"/>
    <cellStyle name="Normal 2 5 3 10 20" xfId="42831"/>
    <cellStyle name="Normal 2 5 3 10 21" xfId="42832"/>
    <cellStyle name="Normal 2 5 3 10 22" xfId="42833"/>
    <cellStyle name="Normal 2 5 3 10 3" xfId="42834"/>
    <cellStyle name="Normal 2 5 3 10 4" xfId="42835"/>
    <cellStyle name="Normal 2 5 3 10 5" xfId="42836"/>
    <cellStyle name="Normal 2 5 3 10 6" xfId="42837"/>
    <cellStyle name="Normal 2 5 3 10 7" xfId="42838"/>
    <cellStyle name="Normal 2 5 3 10 8" xfId="42839"/>
    <cellStyle name="Normal 2 5 3 10 9" xfId="42840"/>
    <cellStyle name="Normal 2 5 3 11" xfId="42841"/>
    <cellStyle name="Normal 2 5 3 11 10" xfId="42842"/>
    <cellStyle name="Normal 2 5 3 11 11" xfId="42843"/>
    <cellStyle name="Normal 2 5 3 11 12" xfId="42844"/>
    <cellStyle name="Normal 2 5 3 11 13" xfId="42845"/>
    <cellStyle name="Normal 2 5 3 11 14" xfId="42846"/>
    <cellStyle name="Normal 2 5 3 11 15" xfId="42847"/>
    <cellStyle name="Normal 2 5 3 11 16" xfId="42848"/>
    <cellStyle name="Normal 2 5 3 11 17" xfId="42849"/>
    <cellStyle name="Normal 2 5 3 11 18" xfId="42850"/>
    <cellStyle name="Normal 2 5 3 11 19" xfId="42851"/>
    <cellStyle name="Normal 2 5 3 11 2" xfId="42852"/>
    <cellStyle name="Normal 2 5 3 11 20" xfId="42853"/>
    <cellStyle name="Normal 2 5 3 11 21" xfId="42854"/>
    <cellStyle name="Normal 2 5 3 11 22" xfId="42855"/>
    <cellStyle name="Normal 2 5 3 11 3" xfId="42856"/>
    <cellStyle name="Normal 2 5 3 11 4" xfId="42857"/>
    <cellStyle name="Normal 2 5 3 11 5" xfId="42858"/>
    <cellStyle name="Normal 2 5 3 11 6" xfId="42859"/>
    <cellStyle name="Normal 2 5 3 11 7" xfId="42860"/>
    <cellStyle name="Normal 2 5 3 11 8" xfId="42861"/>
    <cellStyle name="Normal 2 5 3 11 9" xfId="42862"/>
    <cellStyle name="Normal 2 5 3 12" xfId="42863"/>
    <cellStyle name="Normal 2 5 3 12 10" xfId="42864"/>
    <cellStyle name="Normal 2 5 3 12 11" xfId="42865"/>
    <cellStyle name="Normal 2 5 3 12 12" xfId="42866"/>
    <cellStyle name="Normal 2 5 3 12 13" xfId="42867"/>
    <cellStyle name="Normal 2 5 3 12 14" xfId="42868"/>
    <cellStyle name="Normal 2 5 3 12 15" xfId="42869"/>
    <cellStyle name="Normal 2 5 3 12 16" xfId="42870"/>
    <cellStyle name="Normal 2 5 3 12 17" xfId="42871"/>
    <cellStyle name="Normal 2 5 3 12 18" xfId="42872"/>
    <cellStyle name="Normal 2 5 3 12 19" xfId="42873"/>
    <cellStyle name="Normal 2 5 3 12 2" xfId="42874"/>
    <cellStyle name="Normal 2 5 3 12 20" xfId="42875"/>
    <cellStyle name="Normal 2 5 3 12 21" xfId="42876"/>
    <cellStyle name="Normal 2 5 3 12 22" xfId="42877"/>
    <cellStyle name="Normal 2 5 3 12 3" xfId="42878"/>
    <cellStyle name="Normal 2 5 3 12 4" xfId="42879"/>
    <cellStyle name="Normal 2 5 3 12 5" xfId="42880"/>
    <cellStyle name="Normal 2 5 3 12 6" xfId="42881"/>
    <cellStyle name="Normal 2 5 3 12 7" xfId="42882"/>
    <cellStyle name="Normal 2 5 3 12 8" xfId="42883"/>
    <cellStyle name="Normal 2 5 3 12 9" xfId="42884"/>
    <cellStyle name="Normal 2 5 3 13" xfId="42885"/>
    <cellStyle name="Normal 2 5 3 13 10" xfId="42886"/>
    <cellStyle name="Normal 2 5 3 13 11" xfId="42887"/>
    <cellStyle name="Normal 2 5 3 13 12" xfId="42888"/>
    <cellStyle name="Normal 2 5 3 13 13" xfId="42889"/>
    <cellStyle name="Normal 2 5 3 13 14" xfId="42890"/>
    <cellStyle name="Normal 2 5 3 13 15" xfId="42891"/>
    <cellStyle name="Normal 2 5 3 13 16" xfId="42892"/>
    <cellStyle name="Normal 2 5 3 13 17" xfId="42893"/>
    <cellStyle name="Normal 2 5 3 13 18" xfId="42894"/>
    <cellStyle name="Normal 2 5 3 13 19" xfId="42895"/>
    <cellStyle name="Normal 2 5 3 13 2" xfId="42896"/>
    <cellStyle name="Normal 2 5 3 13 20" xfId="42897"/>
    <cellStyle name="Normal 2 5 3 13 21" xfId="42898"/>
    <cellStyle name="Normal 2 5 3 13 22" xfId="42899"/>
    <cellStyle name="Normal 2 5 3 13 3" xfId="42900"/>
    <cellStyle name="Normal 2 5 3 13 4" xfId="42901"/>
    <cellStyle name="Normal 2 5 3 13 5" xfId="42902"/>
    <cellStyle name="Normal 2 5 3 13 6" xfId="42903"/>
    <cellStyle name="Normal 2 5 3 13 7" xfId="42904"/>
    <cellStyle name="Normal 2 5 3 13 8" xfId="42905"/>
    <cellStyle name="Normal 2 5 3 13 9" xfId="42906"/>
    <cellStyle name="Normal 2 5 3 14" xfId="42907"/>
    <cellStyle name="Normal 2 5 3 14 10" xfId="42908"/>
    <cellStyle name="Normal 2 5 3 14 11" xfId="42909"/>
    <cellStyle name="Normal 2 5 3 14 12" xfId="42910"/>
    <cellStyle name="Normal 2 5 3 14 13" xfId="42911"/>
    <cellStyle name="Normal 2 5 3 14 14" xfId="42912"/>
    <cellStyle name="Normal 2 5 3 14 15" xfId="42913"/>
    <cellStyle name="Normal 2 5 3 14 16" xfId="42914"/>
    <cellStyle name="Normal 2 5 3 14 17" xfId="42915"/>
    <cellStyle name="Normal 2 5 3 14 18" xfId="42916"/>
    <cellStyle name="Normal 2 5 3 14 19" xfId="42917"/>
    <cellStyle name="Normal 2 5 3 14 2" xfId="42918"/>
    <cellStyle name="Normal 2 5 3 14 20" xfId="42919"/>
    <cellStyle name="Normal 2 5 3 14 21" xfId="42920"/>
    <cellStyle name="Normal 2 5 3 14 22" xfId="42921"/>
    <cellStyle name="Normal 2 5 3 14 3" xfId="42922"/>
    <cellStyle name="Normal 2 5 3 14 4" xfId="42923"/>
    <cellStyle name="Normal 2 5 3 14 5" xfId="42924"/>
    <cellStyle name="Normal 2 5 3 14 6" xfId="42925"/>
    <cellStyle name="Normal 2 5 3 14 7" xfId="42926"/>
    <cellStyle name="Normal 2 5 3 14 8" xfId="42927"/>
    <cellStyle name="Normal 2 5 3 14 9" xfId="42928"/>
    <cellStyle name="Normal 2 5 3 15" xfId="42929"/>
    <cellStyle name="Normal 2 5 3 15 10" xfId="42930"/>
    <cellStyle name="Normal 2 5 3 15 11" xfId="42931"/>
    <cellStyle name="Normal 2 5 3 15 12" xfId="42932"/>
    <cellStyle name="Normal 2 5 3 15 13" xfId="42933"/>
    <cellStyle name="Normal 2 5 3 15 14" xfId="42934"/>
    <cellStyle name="Normal 2 5 3 15 15" xfId="42935"/>
    <cellStyle name="Normal 2 5 3 15 16" xfId="42936"/>
    <cellStyle name="Normal 2 5 3 15 17" xfId="42937"/>
    <cellStyle name="Normal 2 5 3 15 18" xfId="42938"/>
    <cellStyle name="Normal 2 5 3 15 19" xfId="42939"/>
    <cellStyle name="Normal 2 5 3 15 2" xfId="42940"/>
    <cellStyle name="Normal 2 5 3 15 20" xfId="42941"/>
    <cellStyle name="Normal 2 5 3 15 21" xfId="42942"/>
    <cellStyle name="Normal 2 5 3 15 22" xfId="42943"/>
    <cellStyle name="Normal 2 5 3 15 3" xfId="42944"/>
    <cellStyle name="Normal 2 5 3 15 4" xfId="42945"/>
    <cellStyle name="Normal 2 5 3 15 5" xfId="42946"/>
    <cellStyle name="Normal 2 5 3 15 6" xfId="42947"/>
    <cellStyle name="Normal 2 5 3 15 7" xfId="42948"/>
    <cellStyle name="Normal 2 5 3 15 8" xfId="42949"/>
    <cellStyle name="Normal 2 5 3 15 9" xfId="42950"/>
    <cellStyle name="Normal 2 5 3 16" xfId="42951"/>
    <cellStyle name="Normal 2 5 3 16 10" xfId="42952"/>
    <cellStyle name="Normal 2 5 3 16 11" xfId="42953"/>
    <cellStyle name="Normal 2 5 3 16 12" xfId="42954"/>
    <cellStyle name="Normal 2 5 3 16 13" xfId="42955"/>
    <cellStyle name="Normal 2 5 3 16 14" xfId="42956"/>
    <cellStyle name="Normal 2 5 3 16 15" xfId="42957"/>
    <cellStyle name="Normal 2 5 3 16 16" xfId="42958"/>
    <cellStyle name="Normal 2 5 3 16 17" xfId="42959"/>
    <cellStyle name="Normal 2 5 3 16 18" xfId="42960"/>
    <cellStyle name="Normal 2 5 3 16 19" xfId="42961"/>
    <cellStyle name="Normal 2 5 3 16 2" xfId="42962"/>
    <cellStyle name="Normal 2 5 3 16 20" xfId="42963"/>
    <cellStyle name="Normal 2 5 3 16 21" xfId="42964"/>
    <cellStyle name="Normal 2 5 3 16 22" xfId="42965"/>
    <cellStyle name="Normal 2 5 3 16 3" xfId="42966"/>
    <cellStyle name="Normal 2 5 3 16 4" xfId="42967"/>
    <cellStyle name="Normal 2 5 3 16 5" xfId="42968"/>
    <cellStyle name="Normal 2 5 3 16 6" xfId="42969"/>
    <cellStyle name="Normal 2 5 3 16 7" xfId="42970"/>
    <cellStyle name="Normal 2 5 3 16 8" xfId="42971"/>
    <cellStyle name="Normal 2 5 3 16 9" xfId="42972"/>
    <cellStyle name="Normal 2 5 3 17" xfId="42973"/>
    <cellStyle name="Normal 2 5 3 17 10" xfId="42974"/>
    <cellStyle name="Normal 2 5 3 17 11" xfId="42975"/>
    <cellStyle name="Normal 2 5 3 17 12" xfId="42976"/>
    <cellStyle name="Normal 2 5 3 17 13" xfId="42977"/>
    <cellStyle name="Normal 2 5 3 17 14" xfId="42978"/>
    <cellStyle name="Normal 2 5 3 17 15" xfId="42979"/>
    <cellStyle name="Normal 2 5 3 17 16" xfId="42980"/>
    <cellStyle name="Normal 2 5 3 17 17" xfId="42981"/>
    <cellStyle name="Normal 2 5 3 17 18" xfId="42982"/>
    <cellStyle name="Normal 2 5 3 17 19" xfId="42983"/>
    <cellStyle name="Normal 2 5 3 17 2" xfId="42984"/>
    <cellStyle name="Normal 2 5 3 17 20" xfId="42985"/>
    <cellStyle name="Normal 2 5 3 17 21" xfId="42986"/>
    <cellStyle name="Normal 2 5 3 17 22" xfId="42987"/>
    <cellStyle name="Normal 2 5 3 17 3" xfId="42988"/>
    <cellStyle name="Normal 2 5 3 17 4" xfId="42989"/>
    <cellStyle name="Normal 2 5 3 17 5" xfId="42990"/>
    <cellStyle name="Normal 2 5 3 17 6" xfId="42991"/>
    <cellStyle name="Normal 2 5 3 17 7" xfId="42992"/>
    <cellStyle name="Normal 2 5 3 17 8" xfId="42993"/>
    <cellStyle name="Normal 2 5 3 17 9" xfId="42994"/>
    <cellStyle name="Normal 2 5 3 18" xfId="42995"/>
    <cellStyle name="Normal 2 5 3 18 10" xfId="42996"/>
    <cellStyle name="Normal 2 5 3 18 11" xfId="42997"/>
    <cellStyle name="Normal 2 5 3 18 12" xfId="42998"/>
    <cellStyle name="Normal 2 5 3 18 13" xfId="42999"/>
    <cellStyle name="Normal 2 5 3 18 14" xfId="43000"/>
    <cellStyle name="Normal 2 5 3 18 15" xfId="43001"/>
    <cellStyle name="Normal 2 5 3 18 16" xfId="43002"/>
    <cellStyle name="Normal 2 5 3 18 17" xfId="43003"/>
    <cellStyle name="Normal 2 5 3 18 18" xfId="43004"/>
    <cellStyle name="Normal 2 5 3 18 19" xfId="43005"/>
    <cellStyle name="Normal 2 5 3 18 2" xfId="43006"/>
    <cellStyle name="Normal 2 5 3 18 20" xfId="43007"/>
    <cellStyle name="Normal 2 5 3 18 21" xfId="43008"/>
    <cellStyle name="Normal 2 5 3 18 22" xfId="43009"/>
    <cellStyle name="Normal 2 5 3 18 3" xfId="43010"/>
    <cellStyle name="Normal 2 5 3 18 4" xfId="43011"/>
    <cellStyle name="Normal 2 5 3 18 5" xfId="43012"/>
    <cellStyle name="Normal 2 5 3 18 6" xfId="43013"/>
    <cellStyle name="Normal 2 5 3 18 7" xfId="43014"/>
    <cellStyle name="Normal 2 5 3 18 8" xfId="43015"/>
    <cellStyle name="Normal 2 5 3 18 9" xfId="43016"/>
    <cellStyle name="Normal 2 5 3 19" xfId="43017"/>
    <cellStyle name="Normal 2 5 3 19 10" xfId="43018"/>
    <cellStyle name="Normal 2 5 3 19 11" xfId="43019"/>
    <cellStyle name="Normal 2 5 3 19 12" xfId="43020"/>
    <cellStyle name="Normal 2 5 3 19 13" xfId="43021"/>
    <cellStyle name="Normal 2 5 3 19 14" xfId="43022"/>
    <cellStyle name="Normal 2 5 3 19 15" xfId="43023"/>
    <cellStyle name="Normal 2 5 3 19 16" xfId="43024"/>
    <cellStyle name="Normal 2 5 3 19 17" xfId="43025"/>
    <cellStyle name="Normal 2 5 3 19 18" xfId="43026"/>
    <cellStyle name="Normal 2 5 3 19 19" xfId="43027"/>
    <cellStyle name="Normal 2 5 3 19 2" xfId="43028"/>
    <cellStyle name="Normal 2 5 3 19 20" xfId="43029"/>
    <cellStyle name="Normal 2 5 3 19 21" xfId="43030"/>
    <cellStyle name="Normal 2 5 3 19 22" xfId="43031"/>
    <cellStyle name="Normal 2 5 3 19 3" xfId="43032"/>
    <cellStyle name="Normal 2 5 3 19 4" xfId="43033"/>
    <cellStyle name="Normal 2 5 3 19 5" xfId="43034"/>
    <cellStyle name="Normal 2 5 3 19 6" xfId="43035"/>
    <cellStyle name="Normal 2 5 3 19 7" xfId="43036"/>
    <cellStyle name="Normal 2 5 3 19 8" xfId="43037"/>
    <cellStyle name="Normal 2 5 3 19 9" xfId="43038"/>
    <cellStyle name="Normal 2 5 3 2" xfId="43039"/>
    <cellStyle name="Normal 2 5 3 2 10" xfId="43040"/>
    <cellStyle name="Normal 2 5 3 2 11" xfId="43041"/>
    <cellStyle name="Normal 2 5 3 2 12" xfId="43042"/>
    <cellStyle name="Normal 2 5 3 2 13" xfId="43043"/>
    <cellStyle name="Normal 2 5 3 2 14" xfId="43044"/>
    <cellStyle name="Normal 2 5 3 2 15" xfId="43045"/>
    <cellStyle name="Normal 2 5 3 2 16" xfId="43046"/>
    <cellStyle name="Normal 2 5 3 2 17" xfId="43047"/>
    <cellStyle name="Normal 2 5 3 2 18" xfId="43048"/>
    <cellStyle name="Normal 2 5 3 2 19" xfId="43049"/>
    <cellStyle name="Normal 2 5 3 2 2" xfId="43050"/>
    <cellStyle name="Normal 2 5 3 2 20" xfId="43051"/>
    <cellStyle name="Normal 2 5 3 2 21" xfId="43052"/>
    <cellStyle name="Normal 2 5 3 2 22" xfId="43053"/>
    <cellStyle name="Normal 2 5 3 2 23" xfId="43054"/>
    <cellStyle name="Normal 2 5 3 2 24" xfId="43055"/>
    <cellStyle name="Normal 2 5 3 2 25" xfId="43056"/>
    <cellStyle name="Normal 2 5 3 2 26" xfId="43057"/>
    <cellStyle name="Normal 2 5 3 2 27" xfId="43058"/>
    <cellStyle name="Normal 2 5 3 2 28" xfId="43059"/>
    <cellStyle name="Normal 2 5 3 2 29" xfId="43060"/>
    <cellStyle name="Normal 2 5 3 2 3" xfId="43061"/>
    <cellStyle name="Normal 2 5 3 2 30" xfId="43062"/>
    <cellStyle name="Normal 2 5 3 2 31" xfId="43063"/>
    <cellStyle name="Normal 2 5 3 2 32" xfId="43064"/>
    <cellStyle name="Normal 2 5 3 2 33" xfId="43065"/>
    <cellStyle name="Normal 2 5 3 2 34" xfId="43066"/>
    <cellStyle name="Normal 2 5 3 2 35" xfId="43067"/>
    <cellStyle name="Normal 2 5 3 2 36" xfId="43068"/>
    <cellStyle name="Normal 2 5 3 2 37" xfId="43069"/>
    <cellStyle name="Normal 2 5 3 2 38" xfId="43070"/>
    <cellStyle name="Normal 2 5 3 2 39" xfId="43071"/>
    <cellStyle name="Normal 2 5 3 2 4" xfId="43072"/>
    <cellStyle name="Normal 2 5 3 2 40" xfId="43073"/>
    <cellStyle name="Normal 2 5 3 2 5" xfId="43074"/>
    <cellStyle name="Normal 2 5 3 2 6" xfId="43075"/>
    <cellStyle name="Normal 2 5 3 2 7" xfId="43076"/>
    <cellStyle name="Normal 2 5 3 2 8" xfId="43077"/>
    <cellStyle name="Normal 2 5 3 2 9" xfId="43078"/>
    <cellStyle name="Normal 2 5 3 20" xfId="43079"/>
    <cellStyle name="Normal 2 5 3 21" xfId="43080"/>
    <cellStyle name="Normal 2 5 3 22" xfId="43081"/>
    <cellStyle name="Normal 2 5 3 23" xfId="43082"/>
    <cellStyle name="Normal 2 5 3 24" xfId="43083"/>
    <cellStyle name="Normal 2 5 3 25" xfId="43084"/>
    <cellStyle name="Normal 2 5 3 26" xfId="43085"/>
    <cellStyle name="Normal 2 5 3 27" xfId="43086"/>
    <cellStyle name="Normal 2 5 3 28" xfId="43087"/>
    <cellStyle name="Normal 2 5 3 29" xfId="43088"/>
    <cellStyle name="Normal 2 5 3 3" xfId="43089"/>
    <cellStyle name="Normal 2 5 3 3 10" xfId="43090"/>
    <cellStyle name="Normal 2 5 3 3 11" xfId="43091"/>
    <cellStyle name="Normal 2 5 3 3 12" xfId="43092"/>
    <cellStyle name="Normal 2 5 3 3 13" xfId="43093"/>
    <cellStyle name="Normal 2 5 3 3 14" xfId="43094"/>
    <cellStyle name="Normal 2 5 3 3 15" xfId="43095"/>
    <cellStyle name="Normal 2 5 3 3 16" xfId="43096"/>
    <cellStyle name="Normal 2 5 3 3 17" xfId="43097"/>
    <cellStyle name="Normal 2 5 3 3 18" xfId="43098"/>
    <cellStyle name="Normal 2 5 3 3 19" xfId="43099"/>
    <cellStyle name="Normal 2 5 3 3 2" xfId="43100"/>
    <cellStyle name="Normal 2 5 3 3 20" xfId="43101"/>
    <cellStyle name="Normal 2 5 3 3 21" xfId="43102"/>
    <cellStyle name="Normal 2 5 3 3 22" xfId="43103"/>
    <cellStyle name="Normal 2 5 3 3 3" xfId="43104"/>
    <cellStyle name="Normal 2 5 3 3 4" xfId="43105"/>
    <cellStyle name="Normal 2 5 3 3 5" xfId="43106"/>
    <cellStyle name="Normal 2 5 3 3 6" xfId="43107"/>
    <cellStyle name="Normal 2 5 3 3 7" xfId="43108"/>
    <cellStyle name="Normal 2 5 3 3 8" xfId="43109"/>
    <cellStyle name="Normal 2 5 3 3 9" xfId="43110"/>
    <cellStyle name="Normal 2 5 3 30" xfId="43111"/>
    <cellStyle name="Normal 2 5 3 31" xfId="43112"/>
    <cellStyle name="Normal 2 5 3 32" xfId="43113"/>
    <cellStyle name="Normal 2 5 3 33" xfId="43114"/>
    <cellStyle name="Normal 2 5 3 34" xfId="43115"/>
    <cellStyle name="Normal 2 5 3 35" xfId="43116"/>
    <cellStyle name="Normal 2 5 3 36" xfId="43117"/>
    <cellStyle name="Normal 2 5 3 37" xfId="43118"/>
    <cellStyle name="Normal 2 5 3 38" xfId="43119"/>
    <cellStyle name="Normal 2 5 3 39" xfId="43120"/>
    <cellStyle name="Normal 2 5 3 4" xfId="43121"/>
    <cellStyle name="Normal 2 5 3 4 10" xfId="43122"/>
    <cellStyle name="Normal 2 5 3 4 11" xfId="43123"/>
    <cellStyle name="Normal 2 5 3 4 12" xfId="43124"/>
    <cellStyle name="Normal 2 5 3 4 13" xfId="43125"/>
    <cellStyle name="Normal 2 5 3 4 14" xfId="43126"/>
    <cellStyle name="Normal 2 5 3 4 15" xfId="43127"/>
    <cellStyle name="Normal 2 5 3 4 16" xfId="43128"/>
    <cellStyle name="Normal 2 5 3 4 17" xfId="43129"/>
    <cellStyle name="Normal 2 5 3 4 18" xfId="43130"/>
    <cellStyle name="Normal 2 5 3 4 19" xfId="43131"/>
    <cellStyle name="Normal 2 5 3 4 2" xfId="43132"/>
    <cellStyle name="Normal 2 5 3 4 20" xfId="43133"/>
    <cellStyle name="Normal 2 5 3 4 21" xfId="43134"/>
    <cellStyle name="Normal 2 5 3 4 22" xfId="43135"/>
    <cellStyle name="Normal 2 5 3 4 3" xfId="43136"/>
    <cellStyle name="Normal 2 5 3 4 4" xfId="43137"/>
    <cellStyle name="Normal 2 5 3 4 5" xfId="43138"/>
    <cellStyle name="Normal 2 5 3 4 6" xfId="43139"/>
    <cellStyle name="Normal 2 5 3 4 7" xfId="43140"/>
    <cellStyle name="Normal 2 5 3 4 8" xfId="43141"/>
    <cellStyle name="Normal 2 5 3 4 9" xfId="43142"/>
    <cellStyle name="Normal 2 5 3 40" xfId="43143"/>
    <cellStyle name="Normal 2 5 3 5" xfId="43144"/>
    <cellStyle name="Normal 2 5 3 5 10" xfId="43145"/>
    <cellStyle name="Normal 2 5 3 5 11" xfId="43146"/>
    <cellStyle name="Normal 2 5 3 5 12" xfId="43147"/>
    <cellStyle name="Normal 2 5 3 5 13" xfId="43148"/>
    <cellStyle name="Normal 2 5 3 5 14" xfId="43149"/>
    <cellStyle name="Normal 2 5 3 5 15" xfId="43150"/>
    <cellStyle name="Normal 2 5 3 5 16" xfId="43151"/>
    <cellStyle name="Normal 2 5 3 5 17" xfId="43152"/>
    <cellStyle name="Normal 2 5 3 5 18" xfId="43153"/>
    <cellStyle name="Normal 2 5 3 5 19" xfId="43154"/>
    <cellStyle name="Normal 2 5 3 5 2" xfId="43155"/>
    <cellStyle name="Normal 2 5 3 5 20" xfId="43156"/>
    <cellStyle name="Normal 2 5 3 5 21" xfId="43157"/>
    <cellStyle name="Normal 2 5 3 5 22" xfId="43158"/>
    <cellStyle name="Normal 2 5 3 5 3" xfId="43159"/>
    <cellStyle name="Normal 2 5 3 5 4" xfId="43160"/>
    <cellStyle name="Normal 2 5 3 5 5" xfId="43161"/>
    <cellStyle name="Normal 2 5 3 5 6" xfId="43162"/>
    <cellStyle name="Normal 2 5 3 5 7" xfId="43163"/>
    <cellStyle name="Normal 2 5 3 5 8" xfId="43164"/>
    <cellStyle name="Normal 2 5 3 5 9" xfId="43165"/>
    <cellStyle name="Normal 2 5 3 6" xfId="43166"/>
    <cellStyle name="Normal 2 5 3 6 10" xfId="43167"/>
    <cellStyle name="Normal 2 5 3 6 11" xfId="43168"/>
    <cellStyle name="Normal 2 5 3 6 12" xfId="43169"/>
    <cellStyle name="Normal 2 5 3 6 13" xfId="43170"/>
    <cellStyle name="Normal 2 5 3 6 14" xfId="43171"/>
    <cellStyle name="Normal 2 5 3 6 15" xfId="43172"/>
    <cellStyle name="Normal 2 5 3 6 16" xfId="43173"/>
    <cellStyle name="Normal 2 5 3 6 17" xfId="43174"/>
    <cellStyle name="Normal 2 5 3 6 18" xfId="43175"/>
    <cellStyle name="Normal 2 5 3 6 19" xfId="43176"/>
    <cellStyle name="Normal 2 5 3 6 2" xfId="43177"/>
    <cellStyle name="Normal 2 5 3 6 20" xfId="43178"/>
    <cellStyle name="Normal 2 5 3 6 21" xfId="43179"/>
    <cellStyle name="Normal 2 5 3 6 22" xfId="43180"/>
    <cellStyle name="Normal 2 5 3 6 3" xfId="43181"/>
    <cellStyle name="Normal 2 5 3 6 4" xfId="43182"/>
    <cellStyle name="Normal 2 5 3 6 5" xfId="43183"/>
    <cellStyle name="Normal 2 5 3 6 6" xfId="43184"/>
    <cellStyle name="Normal 2 5 3 6 7" xfId="43185"/>
    <cellStyle name="Normal 2 5 3 6 8" xfId="43186"/>
    <cellStyle name="Normal 2 5 3 6 9" xfId="43187"/>
    <cellStyle name="Normal 2 5 3 7" xfId="43188"/>
    <cellStyle name="Normal 2 5 3 7 10" xfId="43189"/>
    <cellStyle name="Normal 2 5 3 7 11" xfId="43190"/>
    <cellStyle name="Normal 2 5 3 7 12" xfId="43191"/>
    <cellStyle name="Normal 2 5 3 7 13" xfId="43192"/>
    <cellStyle name="Normal 2 5 3 7 14" xfId="43193"/>
    <cellStyle name="Normal 2 5 3 7 15" xfId="43194"/>
    <cellStyle name="Normal 2 5 3 7 16" xfId="43195"/>
    <cellStyle name="Normal 2 5 3 7 17" xfId="43196"/>
    <cellStyle name="Normal 2 5 3 7 18" xfId="43197"/>
    <cellStyle name="Normal 2 5 3 7 19" xfId="43198"/>
    <cellStyle name="Normal 2 5 3 7 2" xfId="43199"/>
    <cellStyle name="Normal 2 5 3 7 20" xfId="43200"/>
    <cellStyle name="Normal 2 5 3 7 21" xfId="43201"/>
    <cellStyle name="Normal 2 5 3 7 22" xfId="43202"/>
    <cellStyle name="Normal 2 5 3 7 3" xfId="43203"/>
    <cellStyle name="Normal 2 5 3 7 4" xfId="43204"/>
    <cellStyle name="Normal 2 5 3 7 5" xfId="43205"/>
    <cellStyle name="Normal 2 5 3 7 6" xfId="43206"/>
    <cellStyle name="Normal 2 5 3 7 7" xfId="43207"/>
    <cellStyle name="Normal 2 5 3 7 8" xfId="43208"/>
    <cellStyle name="Normal 2 5 3 7 9" xfId="43209"/>
    <cellStyle name="Normal 2 5 3 8" xfId="43210"/>
    <cellStyle name="Normal 2 5 3 8 10" xfId="43211"/>
    <cellStyle name="Normal 2 5 3 8 11" xfId="43212"/>
    <cellStyle name="Normal 2 5 3 8 12" xfId="43213"/>
    <cellStyle name="Normal 2 5 3 8 13" xfId="43214"/>
    <cellStyle name="Normal 2 5 3 8 14" xfId="43215"/>
    <cellStyle name="Normal 2 5 3 8 15" xfId="43216"/>
    <cellStyle name="Normal 2 5 3 8 16" xfId="43217"/>
    <cellStyle name="Normal 2 5 3 8 17" xfId="43218"/>
    <cellStyle name="Normal 2 5 3 8 18" xfId="43219"/>
    <cellStyle name="Normal 2 5 3 8 19" xfId="43220"/>
    <cellStyle name="Normal 2 5 3 8 2" xfId="43221"/>
    <cellStyle name="Normal 2 5 3 8 20" xfId="43222"/>
    <cellStyle name="Normal 2 5 3 8 21" xfId="43223"/>
    <cellStyle name="Normal 2 5 3 8 22" xfId="43224"/>
    <cellStyle name="Normal 2 5 3 8 3" xfId="43225"/>
    <cellStyle name="Normal 2 5 3 8 4" xfId="43226"/>
    <cellStyle name="Normal 2 5 3 8 5" xfId="43227"/>
    <cellStyle name="Normal 2 5 3 8 6" xfId="43228"/>
    <cellStyle name="Normal 2 5 3 8 7" xfId="43229"/>
    <cellStyle name="Normal 2 5 3 8 8" xfId="43230"/>
    <cellStyle name="Normal 2 5 3 8 9" xfId="43231"/>
    <cellStyle name="Normal 2 5 3 9" xfId="43232"/>
    <cellStyle name="Normal 2 5 3 9 10" xfId="43233"/>
    <cellStyle name="Normal 2 5 3 9 11" xfId="43234"/>
    <cellStyle name="Normal 2 5 3 9 12" xfId="43235"/>
    <cellStyle name="Normal 2 5 3 9 13" xfId="43236"/>
    <cellStyle name="Normal 2 5 3 9 14" xfId="43237"/>
    <cellStyle name="Normal 2 5 3 9 15" xfId="43238"/>
    <cellStyle name="Normal 2 5 3 9 16" xfId="43239"/>
    <cellStyle name="Normal 2 5 3 9 17" xfId="43240"/>
    <cellStyle name="Normal 2 5 3 9 18" xfId="43241"/>
    <cellStyle name="Normal 2 5 3 9 19" xfId="43242"/>
    <cellStyle name="Normal 2 5 3 9 2" xfId="43243"/>
    <cellStyle name="Normal 2 5 3 9 20" xfId="43244"/>
    <cellStyle name="Normal 2 5 3 9 21" xfId="43245"/>
    <cellStyle name="Normal 2 5 3 9 22" xfId="43246"/>
    <cellStyle name="Normal 2 5 3 9 3" xfId="43247"/>
    <cellStyle name="Normal 2 5 3 9 4" xfId="43248"/>
    <cellStyle name="Normal 2 5 3 9 5" xfId="43249"/>
    <cellStyle name="Normal 2 5 3 9 6" xfId="43250"/>
    <cellStyle name="Normal 2 5 3 9 7" xfId="43251"/>
    <cellStyle name="Normal 2 5 3 9 8" xfId="43252"/>
    <cellStyle name="Normal 2 5 3 9 9" xfId="43253"/>
    <cellStyle name="Normal 2 5 30" xfId="43254"/>
    <cellStyle name="Normal 2 5 31" xfId="43255"/>
    <cellStyle name="Normal 2 5 32" xfId="43256"/>
    <cellStyle name="Normal 2 5 33" xfId="43257"/>
    <cellStyle name="Normal 2 5 34" xfId="43258"/>
    <cellStyle name="Normal 2 5 35" xfId="43259"/>
    <cellStyle name="Normal 2 5 36" xfId="43260"/>
    <cellStyle name="Normal 2 5 37" xfId="43261"/>
    <cellStyle name="Normal 2 5 38" xfId="43262"/>
    <cellStyle name="Normal 2 5 39" xfId="43263"/>
    <cellStyle name="Normal 2 5 4" xfId="43264"/>
    <cellStyle name="Normal 2 5 4 10" xfId="43265"/>
    <cellStyle name="Normal 2 5 4 11" xfId="43266"/>
    <cellStyle name="Normal 2 5 4 12" xfId="43267"/>
    <cellStyle name="Normal 2 5 4 13" xfId="43268"/>
    <cellStyle name="Normal 2 5 4 14" xfId="43269"/>
    <cellStyle name="Normal 2 5 4 15" xfId="43270"/>
    <cellStyle name="Normal 2 5 4 16" xfId="43271"/>
    <cellStyle name="Normal 2 5 4 17" xfId="43272"/>
    <cellStyle name="Normal 2 5 4 18" xfId="43273"/>
    <cellStyle name="Normal 2 5 4 19" xfId="43274"/>
    <cellStyle name="Normal 2 5 4 2" xfId="43275"/>
    <cellStyle name="Normal 2 5 4 20" xfId="43276"/>
    <cellStyle name="Normal 2 5 4 21" xfId="43277"/>
    <cellStyle name="Normal 2 5 4 22" xfId="43278"/>
    <cellStyle name="Normal 2 5 4 3" xfId="43279"/>
    <cellStyle name="Normal 2 5 4 4" xfId="43280"/>
    <cellStyle name="Normal 2 5 4 5" xfId="43281"/>
    <cellStyle name="Normal 2 5 4 6" xfId="43282"/>
    <cellStyle name="Normal 2 5 4 7" xfId="43283"/>
    <cellStyle name="Normal 2 5 4 8" xfId="43284"/>
    <cellStyle name="Normal 2 5 4 9" xfId="43285"/>
    <cellStyle name="Normal 2 5 40" xfId="43286"/>
    <cellStyle name="Normal 2 5 41" xfId="43287"/>
    <cellStyle name="Normal 2 5 42" xfId="43288"/>
    <cellStyle name="Normal 2 5 43" xfId="43289"/>
    <cellStyle name="Normal 2 5 44" xfId="43290"/>
    <cellStyle name="Normal 2 5 45" xfId="43291"/>
    <cellStyle name="Normal 2 5 5" xfId="43292"/>
    <cellStyle name="Normal 2 5 5 10" xfId="43293"/>
    <cellStyle name="Normal 2 5 5 11" xfId="43294"/>
    <cellStyle name="Normal 2 5 5 12" xfId="43295"/>
    <cellStyle name="Normal 2 5 5 13" xfId="43296"/>
    <cellStyle name="Normal 2 5 5 14" xfId="43297"/>
    <cellStyle name="Normal 2 5 5 15" xfId="43298"/>
    <cellStyle name="Normal 2 5 5 16" xfId="43299"/>
    <cellStyle name="Normal 2 5 5 17" xfId="43300"/>
    <cellStyle name="Normal 2 5 5 18" xfId="43301"/>
    <cellStyle name="Normal 2 5 5 19" xfId="43302"/>
    <cellStyle name="Normal 2 5 5 2" xfId="43303"/>
    <cellStyle name="Normal 2 5 5 20" xfId="43304"/>
    <cellStyle name="Normal 2 5 5 21" xfId="43305"/>
    <cellStyle name="Normal 2 5 5 22" xfId="43306"/>
    <cellStyle name="Normal 2 5 5 3" xfId="43307"/>
    <cellStyle name="Normal 2 5 5 4" xfId="43308"/>
    <cellStyle name="Normal 2 5 5 5" xfId="43309"/>
    <cellStyle name="Normal 2 5 5 6" xfId="43310"/>
    <cellStyle name="Normal 2 5 5 7" xfId="43311"/>
    <cellStyle name="Normal 2 5 5 8" xfId="43312"/>
    <cellStyle name="Normal 2 5 5 9" xfId="43313"/>
    <cellStyle name="Normal 2 5 6" xfId="43314"/>
    <cellStyle name="Normal 2 5 6 10" xfId="43315"/>
    <cellStyle name="Normal 2 5 6 11" xfId="43316"/>
    <cellStyle name="Normal 2 5 6 12" xfId="43317"/>
    <cellStyle name="Normal 2 5 6 13" xfId="43318"/>
    <cellStyle name="Normal 2 5 6 14" xfId="43319"/>
    <cellStyle name="Normal 2 5 6 15" xfId="43320"/>
    <cellStyle name="Normal 2 5 6 16" xfId="43321"/>
    <cellStyle name="Normal 2 5 6 17" xfId="43322"/>
    <cellStyle name="Normal 2 5 6 18" xfId="43323"/>
    <cellStyle name="Normal 2 5 6 19" xfId="43324"/>
    <cellStyle name="Normal 2 5 6 2" xfId="43325"/>
    <cellStyle name="Normal 2 5 6 20" xfId="43326"/>
    <cellStyle name="Normal 2 5 6 21" xfId="43327"/>
    <cellStyle name="Normal 2 5 6 22" xfId="43328"/>
    <cellStyle name="Normal 2 5 6 3" xfId="43329"/>
    <cellStyle name="Normal 2 5 6 4" xfId="43330"/>
    <cellStyle name="Normal 2 5 6 5" xfId="43331"/>
    <cellStyle name="Normal 2 5 6 6" xfId="43332"/>
    <cellStyle name="Normal 2 5 6 7" xfId="43333"/>
    <cellStyle name="Normal 2 5 6 8" xfId="43334"/>
    <cellStyle name="Normal 2 5 6 9" xfId="43335"/>
    <cellStyle name="Normal 2 5 7" xfId="43336"/>
    <cellStyle name="Normal 2 5 8" xfId="43337"/>
    <cellStyle name="Normal 2 5 9" xfId="43338"/>
    <cellStyle name="Normal 2 50" xfId="43339"/>
    <cellStyle name="Normal 2 50 10" xfId="43340"/>
    <cellStyle name="Normal 2 50 11" xfId="43341"/>
    <cellStyle name="Normal 2 50 12" xfId="43342"/>
    <cellStyle name="Normal 2 50 13" xfId="43343"/>
    <cellStyle name="Normal 2 50 14" xfId="43344"/>
    <cellStyle name="Normal 2 50 15" xfId="43345"/>
    <cellStyle name="Normal 2 50 16" xfId="43346"/>
    <cellStyle name="Normal 2 50 17" xfId="43347"/>
    <cellStyle name="Normal 2 50 18" xfId="43348"/>
    <cellStyle name="Normal 2 50 19" xfId="43349"/>
    <cellStyle name="Normal 2 50 2" xfId="43350"/>
    <cellStyle name="Normal 2 50 20" xfId="43351"/>
    <cellStyle name="Normal 2 50 21" xfId="43352"/>
    <cellStyle name="Normal 2 50 22" xfId="43353"/>
    <cellStyle name="Normal 2 50 3" xfId="43354"/>
    <cellStyle name="Normal 2 50 4" xfId="43355"/>
    <cellStyle name="Normal 2 50 5" xfId="43356"/>
    <cellStyle name="Normal 2 50 6" xfId="43357"/>
    <cellStyle name="Normal 2 50 7" xfId="43358"/>
    <cellStyle name="Normal 2 50 8" xfId="43359"/>
    <cellStyle name="Normal 2 50 9" xfId="43360"/>
    <cellStyle name="Normal 2 51" xfId="43361"/>
    <cellStyle name="Normal 2 51 10" xfId="43362"/>
    <cellStyle name="Normal 2 51 11" xfId="43363"/>
    <cellStyle name="Normal 2 51 12" xfId="43364"/>
    <cellStyle name="Normal 2 51 13" xfId="43365"/>
    <cellStyle name="Normal 2 51 14" xfId="43366"/>
    <cellStyle name="Normal 2 51 15" xfId="43367"/>
    <cellStyle name="Normal 2 51 16" xfId="43368"/>
    <cellStyle name="Normal 2 51 17" xfId="43369"/>
    <cellStyle name="Normal 2 51 18" xfId="43370"/>
    <cellStyle name="Normal 2 51 19" xfId="43371"/>
    <cellStyle name="Normal 2 51 2" xfId="43372"/>
    <cellStyle name="Normal 2 51 20" xfId="43373"/>
    <cellStyle name="Normal 2 51 21" xfId="43374"/>
    <cellStyle name="Normal 2 51 22" xfId="43375"/>
    <cellStyle name="Normal 2 51 3" xfId="43376"/>
    <cellStyle name="Normal 2 51 4" xfId="43377"/>
    <cellStyle name="Normal 2 51 5" xfId="43378"/>
    <cellStyle name="Normal 2 51 6" xfId="43379"/>
    <cellStyle name="Normal 2 51 7" xfId="43380"/>
    <cellStyle name="Normal 2 51 8" xfId="43381"/>
    <cellStyle name="Normal 2 51 9" xfId="43382"/>
    <cellStyle name="Normal 2 52" xfId="43383"/>
    <cellStyle name="Normal 2 52 10" xfId="43384"/>
    <cellStyle name="Normal 2 52 11" xfId="43385"/>
    <cellStyle name="Normal 2 52 12" xfId="43386"/>
    <cellStyle name="Normal 2 52 13" xfId="43387"/>
    <cellStyle name="Normal 2 52 14" xfId="43388"/>
    <cellStyle name="Normal 2 52 15" xfId="43389"/>
    <cellStyle name="Normal 2 52 16" xfId="43390"/>
    <cellStyle name="Normal 2 52 17" xfId="43391"/>
    <cellStyle name="Normal 2 52 18" xfId="43392"/>
    <cellStyle name="Normal 2 52 19" xfId="43393"/>
    <cellStyle name="Normal 2 52 2" xfId="43394"/>
    <cellStyle name="Normal 2 52 20" xfId="43395"/>
    <cellStyle name="Normal 2 52 21" xfId="43396"/>
    <cellStyle name="Normal 2 52 22" xfId="43397"/>
    <cellStyle name="Normal 2 52 3" xfId="43398"/>
    <cellStyle name="Normal 2 52 4" xfId="43399"/>
    <cellStyle name="Normal 2 52 5" xfId="43400"/>
    <cellStyle name="Normal 2 52 6" xfId="43401"/>
    <cellStyle name="Normal 2 52 7" xfId="43402"/>
    <cellStyle name="Normal 2 52 8" xfId="43403"/>
    <cellStyle name="Normal 2 52 9" xfId="43404"/>
    <cellStyle name="Normal 2 53" xfId="43405"/>
    <cellStyle name="Normal 2 53 10" xfId="43406"/>
    <cellStyle name="Normal 2 53 11" xfId="43407"/>
    <cellStyle name="Normal 2 53 12" xfId="43408"/>
    <cellStyle name="Normal 2 53 13" xfId="43409"/>
    <cellStyle name="Normal 2 53 14" xfId="43410"/>
    <cellStyle name="Normal 2 53 15" xfId="43411"/>
    <cellStyle name="Normal 2 53 16" xfId="43412"/>
    <cellStyle name="Normal 2 53 17" xfId="43413"/>
    <cellStyle name="Normal 2 53 18" xfId="43414"/>
    <cellStyle name="Normal 2 53 19" xfId="43415"/>
    <cellStyle name="Normal 2 53 2" xfId="43416"/>
    <cellStyle name="Normal 2 53 20" xfId="43417"/>
    <cellStyle name="Normal 2 53 21" xfId="43418"/>
    <cellStyle name="Normal 2 53 22" xfId="43419"/>
    <cellStyle name="Normal 2 53 3" xfId="43420"/>
    <cellStyle name="Normal 2 53 4" xfId="43421"/>
    <cellStyle name="Normal 2 53 5" xfId="43422"/>
    <cellStyle name="Normal 2 53 6" xfId="43423"/>
    <cellStyle name="Normal 2 53 7" xfId="43424"/>
    <cellStyle name="Normal 2 53 8" xfId="43425"/>
    <cellStyle name="Normal 2 53 9" xfId="43426"/>
    <cellStyle name="Normal 2 54" xfId="43427"/>
    <cellStyle name="Normal 2 54 10" xfId="43428"/>
    <cellStyle name="Normal 2 54 11" xfId="43429"/>
    <cellStyle name="Normal 2 54 12" xfId="43430"/>
    <cellStyle name="Normal 2 54 13" xfId="43431"/>
    <cellStyle name="Normal 2 54 14" xfId="43432"/>
    <cellStyle name="Normal 2 54 15" xfId="43433"/>
    <cellStyle name="Normal 2 54 16" xfId="43434"/>
    <cellStyle name="Normal 2 54 17" xfId="43435"/>
    <cellStyle name="Normal 2 54 18" xfId="43436"/>
    <cellStyle name="Normal 2 54 19" xfId="43437"/>
    <cellStyle name="Normal 2 54 2" xfId="43438"/>
    <cellStyle name="Normal 2 54 20" xfId="43439"/>
    <cellStyle name="Normal 2 54 21" xfId="43440"/>
    <cellStyle name="Normal 2 54 22" xfId="43441"/>
    <cellStyle name="Normal 2 54 3" xfId="43442"/>
    <cellStyle name="Normal 2 54 4" xfId="43443"/>
    <cellStyle name="Normal 2 54 5" xfId="43444"/>
    <cellStyle name="Normal 2 54 6" xfId="43445"/>
    <cellStyle name="Normal 2 54 7" xfId="43446"/>
    <cellStyle name="Normal 2 54 8" xfId="43447"/>
    <cellStyle name="Normal 2 54 9" xfId="43448"/>
    <cellStyle name="Normal 2 55" xfId="43449"/>
    <cellStyle name="Normal 2 55 10" xfId="43450"/>
    <cellStyle name="Normal 2 55 11" xfId="43451"/>
    <cellStyle name="Normal 2 55 12" xfId="43452"/>
    <cellStyle name="Normal 2 55 13" xfId="43453"/>
    <cellStyle name="Normal 2 55 14" xfId="43454"/>
    <cellStyle name="Normal 2 55 15" xfId="43455"/>
    <cellStyle name="Normal 2 55 16" xfId="43456"/>
    <cellStyle name="Normal 2 55 17" xfId="43457"/>
    <cellStyle name="Normal 2 55 18" xfId="43458"/>
    <cellStyle name="Normal 2 55 19" xfId="43459"/>
    <cellStyle name="Normal 2 55 2" xfId="43460"/>
    <cellStyle name="Normal 2 55 20" xfId="43461"/>
    <cellStyle name="Normal 2 55 21" xfId="43462"/>
    <cellStyle name="Normal 2 55 22" xfId="43463"/>
    <cellStyle name="Normal 2 55 3" xfId="43464"/>
    <cellStyle name="Normal 2 55 4" xfId="43465"/>
    <cellStyle name="Normal 2 55 5" xfId="43466"/>
    <cellStyle name="Normal 2 55 6" xfId="43467"/>
    <cellStyle name="Normal 2 55 7" xfId="43468"/>
    <cellStyle name="Normal 2 55 8" xfId="43469"/>
    <cellStyle name="Normal 2 55 9" xfId="43470"/>
    <cellStyle name="Normal 2 56" xfId="43471"/>
    <cellStyle name="Normal 2 56 10" xfId="43472"/>
    <cellStyle name="Normal 2 56 11" xfId="43473"/>
    <cellStyle name="Normal 2 56 12" xfId="43474"/>
    <cellStyle name="Normal 2 56 13" xfId="43475"/>
    <cellStyle name="Normal 2 56 14" xfId="43476"/>
    <cellStyle name="Normal 2 56 15" xfId="43477"/>
    <cellStyle name="Normal 2 56 16" xfId="43478"/>
    <cellStyle name="Normal 2 56 17" xfId="43479"/>
    <cellStyle name="Normal 2 56 18" xfId="43480"/>
    <cellStyle name="Normal 2 56 19" xfId="43481"/>
    <cellStyle name="Normal 2 56 2" xfId="43482"/>
    <cellStyle name="Normal 2 56 20" xfId="43483"/>
    <cellStyle name="Normal 2 56 21" xfId="43484"/>
    <cellStyle name="Normal 2 56 22" xfId="43485"/>
    <cellStyle name="Normal 2 56 3" xfId="43486"/>
    <cellStyle name="Normal 2 56 4" xfId="43487"/>
    <cellStyle name="Normal 2 56 5" xfId="43488"/>
    <cellStyle name="Normal 2 56 6" xfId="43489"/>
    <cellStyle name="Normal 2 56 7" xfId="43490"/>
    <cellStyle name="Normal 2 56 8" xfId="43491"/>
    <cellStyle name="Normal 2 56 9" xfId="43492"/>
    <cellStyle name="Normal 2 57" xfId="43493"/>
    <cellStyle name="Normal 2 57 10" xfId="43494"/>
    <cellStyle name="Normal 2 57 11" xfId="43495"/>
    <cellStyle name="Normal 2 57 12" xfId="43496"/>
    <cellStyle name="Normal 2 57 13" xfId="43497"/>
    <cellStyle name="Normal 2 57 14" xfId="43498"/>
    <cellStyle name="Normal 2 57 15" xfId="43499"/>
    <cellStyle name="Normal 2 57 16" xfId="43500"/>
    <cellStyle name="Normal 2 57 17" xfId="43501"/>
    <cellStyle name="Normal 2 57 18" xfId="43502"/>
    <cellStyle name="Normal 2 57 19" xfId="43503"/>
    <cellStyle name="Normal 2 57 2" xfId="43504"/>
    <cellStyle name="Normal 2 57 20" xfId="43505"/>
    <cellStyle name="Normal 2 57 21" xfId="43506"/>
    <cellStyle name="Normal 2 57 22" xfId="43507"/>
    <cellStyle name="Normal 2 57 3" xfId="43508"/>
    <cellStyle name="Normal 2 57 4" xfId="43509"/>
    <cellStyle name="Normal 2 57 5" xfId="43510"/>
    <cellStyle name="Normal 2 57 6" xfId="43511"/>
    <cellStyle name="Normal 2 57 7" xfId="43512"/>
    <cellStyle name="Normal 2 57 8" xfId="43513"/>
    <cellStyle name="Normal 2 57 9" xfId="43514"/>
    <cellStyle name="Normal 2 58" xfId="43515"/>
    <cellStyle name="Normal 2 58 10" xfId="43516"/>
    <cellStyle name="Normal 2 58 11" xfId="43517"/>
    <cellStyle name="Normal 2 58 12" xfId="43518"/>
    <cellStyle name="Normal 2 58 13" xfId="43519"/>
    <cellStyle name="Normal 2 58 14" xfId="43520"/>
    <cellStyle name="Normal 2 58 15" xfId="43521"/>
    <cellStyle name="Normal 2 58 16" xfId="43522"/>
    <cellStyle name="Normal 2 58 17" xfId="43523"/>
    <cellStyle name="Normal 2 58 18" xfId="43524"/>
    <cellStyle name="Normal 2 58 19" xfId="43525"/>
    <cellStyle name="Normal 2 58 2" xfId="43526"/>
    <cellStyle name="Normal 2 58 20" xfId="43527"/>
    <cellStyle name="Normal 2 58 21" xfId="43528"/>
    <cellStyle name="Normal 2 58 22" xfId="43529"/>
    <cellStyle name="Normal 2 58 3" xfId="43530"/>
    <cellStyle name="Normal 2 58 4" xfId="43531"/>
    <cellStyle name="Normal 2 58 5" xfId="43532"/>
    <cellStyle name="Normal 2 58 6" xfId="43533"/>
    <cellStyle name="Normal 2 58 7" xfId="43534"/>
    <cellStyle name="Normal 2 58 8" xfId="43535"/>
    <cellStyle name="Normal 2 58 9" xfId="43536"/>
    <cellStyle name="Normal 2 59" xfId="43537"/>
    <cellStyle name="Normal 2 59 10" xfId="43538"/>
    <cellStyle name="Normal 2 59 11" xfId="43539"/>
    <cellStyle name="Normal 2 59 12" xfId="43540"/>
    <cellStyle name="Normal 2 59 13" xfId="43541"/>
    <cellStyle name="Normal 2 59 14" xfId="43542"/>
    <cellStyle name="Normal 2 59 15" xfId="43543"/>
    <cellStyle name="Normal 2 59 16" xfId="43544"/>
    <cellStyle name="Normal 2 59 17" xfId="43545"/>
    <cellStyle name="Normal 2 59 18" xfId="43546"/>
    <cellStyle name="Normal 2 59 19" xfId="43547"/>
    <cellStyle name="Normal 2 59 2" xfId="43548"/>
    <cellStyle name="Normal 2 59 20" xfId="43549"/>
    <cellStyle name="Normal 2 59 21" xfId="43550"/>
    <cellStyle name="Normal 2 59 22" xfId="43551"/>
    <cellStyle name="Normal 2 59 3" xfId="43552"/>
    <cellStyle name="Normal 2 59 4" xfId="43553"/>
    <cellStyle name="Normal 2 59 5" xfId="43554"/>
    <cellStyle name="Normal 2 59 6" xfId="43555"/>
    <cellStyle name="Normal 2 59 7" xfId="43556"/>
    <cellStyle name="Normal 2 59 8" xfId="43557"/>
    <cellStyle name="Normal 2 59 9" xfId="43558"/>
    <cellStyle name="Normal 2 6" xfId="43559"/>
    <cellStyle name="Normal 2 6 10" xfId="43560"/>
    <cellStyle name="Normal 2 6 11" xfId="43561"/>
    <cellStyle name="Normal 2 6 12" xfId="43562"/>
    <cellStyle name="Normal 2 6 13" xfId="43563"/>
    <cellStyle name="Normal 2 6 14" xfId="43564"/>
    <cellStyle name="Normal 2 6 15" xfId="43565"/>
    <cellStyle name="Normal 2 6 16" xfId="43566"/>
    <cellStyle name="Normal 2 6 17" xfId="43567"/>
    <cellStyle name="Normal 2 6 18" xfId="43568"/>
    <cellStyle name="Normal 2 6 19" xfId="43569"/>
    <cellStyle name="Normal 2 6 2" xfId="43570"/>
    <cellStyle name="Normal 2 6 2 10" xfId="43571"/>
    <cellStyle name="Normal 2 6 2 10 10" xfId="43572"/>
    <cellStyle name="Normal 2 6 2 10 11" xfId="43573"/>
    <cellStyle name="Normal 2 6 2 10 12" xfId="43574"/>
    <cellStyle name="Normal 2 6 2 10 13" xfId="43575"/>
    <cellStyle name="Normal 2 6 2 10 14" xfId="43576"/>
    <cellStyle name="Normal 2 6 2 10 15" xfId="43577"/>
    <cellStyle name="Normal 2 6 2 10 16" xfId="43578"/>
    <cellStyle name="Normal 2 6 2 10 17" xfId="43579"/>
    <cellStyle name="Normal 2 6 2 10 18" xfId="43580"/>
    <cellStyle name="Normal 2 6 2 10 19" xfId="43581"/>
    <cellStyle name="Normal 2 6 2 10 2" xfId="43582"/>
    <cellStyle name="Normal 2 6 2 10 20" xfId="43583"/>
    <cellStyle name="Normal 2 6 2 10 21" xfId="43584"/>
    <cellStyle name="Normal 2 6 2 10 22" xfId="43585"/>
    <cellStyle name="Normal 2 6 2 10 3" xfId="43586"/>
    <cellStyle name="Normal 2 6 2 10 4" xfId="43587"/>
    <cellStyle name="Normal 2 6 2 10 5" xfId="43588"/>
    <cellStyle name="Normal 2 6 2 10 6" xfId="43589"/>
    <cellStyle name="Normal 2 6 2 10 7" xfId="43590"/>
    <cellStyle name="Normal 2 6 2 10 8" xfId="43591"/>
    <cellStyle name="Normal 2 6 2 10 9" xfId="43592"/>
    <cellStyle name="Normal 2 6 2 11" xfId="43593"/>
    <cellStyle name="Normal 2 6 2 11 10" xfId="43594"/>
    <cellStyle name="Normal 2 6 2 11 11" xfId="43595"/>
    <cellStyle name="Normal 2 6 2 11 12" xfId="43596"/>
    <cellStyle name="Normal 2 6 2 11 13" xfId="43597"/>
    <cellStyle name="Normal 2 6 2 11 14" xfId="43598"/>
    <cellStyle name="Normal 2 6 2 11 15" xfId="43599"/>
    <cellStyle name="Normal 2 6 2 11 16" xfId="43600"/>
    <cellStyle name="Normal 2 6 2 11 17" xfId="43601"/>
    <cellStyle name="Normal 2 6 2 11 18" xfId="43602"/>
    <cellStyle name="Normal 2 6 2 11 19" xfId="43603"/>
    <cellStyle name="Normal 2 6 2 11 2" xfId="43604"/>
    <cellStyle name="Normal 2 6 2 11 20" xfId="43605"/>
    <cellStyle name="Normal 2 6 2 11 21" xfId="43606"/>
    <cellStyle name="Normal 2 6 2 11 22" xfId="43607"/>
    <cellStyle name="Normal 2 6 2 11 3" xfId="43608"/>
    <cellStyle name="Normal 2 6 2 11 4" xfId="43609"/>
    <cellStyle name="Normal 2 6 2 11 5" xfId="43610"/>
    <cellStyle name="Normal 2 6 2 11 6" xfId="43611"/>
    <cellStyle name="Normal 2 6 2 11 7" xfId="43612"/>
    <cellStyle name="Normal 2 6 2 11 8" xfId="43613"/>
    <cellStyle name="Normal 2 6 2 11 9" xfId="43614"/>
    <cellStyle name="Normal 2 6 2 12" xfId="43615"/>
    <cellStyle name="Normal 2 6 2 12 10" xfId="43616"/>
    <cellStyle name="Normal 2 6 2 12 11" xfId="43617"/>
    <cellStyle name="Normal 2 6 2 12 12" xfId="43618"/>
    <cellStyle name="Normal 2 6 2 12 13" xfId="43619"/>
    <cellStyle name="Normal 2 6 2 12 14" xfId="43620"/>
    <cellStyle name="Normal 2 6 2 12 15" xfId="43621"/>
    <cellStyle name="Normal 2 6 2 12 16" xfId="43622"/>
    <cellStyle name="Normal 2 6 2 12 17" xfId="43623"/>
    <cellStyle name="Normal 2 6 2 12 18" xfId="43624"/>
    <cellStyle name="Normal 2 6 2 12 19" xfId="43625"/>
    <cellStyle name="Normal 2 6 2 12 2" xfId="43626"/>
    <cellStyle name="Normal 2 6 2 12 20" xfId="43627"/>
    <cellStyle name="Normal 2 6 2 12 21" xfId="43628"/>
    <cellStyle name="Normal 2 6 2 12 22" xfId="43629"/>
    <cellStyle name="Normal 2 6 2 12 3" xfId="43630"/>
    <cellStyle name="Normal 2 6 2 12 4" xfId="43631"/>
    <cellStyle name="Normal 2 6 2 12 5" xfId="43632"/>
    <cellStyle name="Normal 2 6 2 12 6" xfId="43633"/>
    <cellStyle name="Normal 2 6 2 12 7" xfId="43634"/>
    <cellStyle name="Normal 2 6 2 12 8" xfId="43635"/>
    <cellStyle name="Normal 2 6 2 12 9" xfId="43636"/>
    <cellStyle name="Normal 2 6 2 13" xfId="43637"/>
    <cellStyle name="Normal 2 6 2 13 10" xfId="43638"/>
    <cellStyle name="Normal 2 6 2 13 11" xfId="43639"/>
    <cellStyle name="Normal 2 6 2 13 12" xfId="43640"/>
    <cellStyle name="Normal 2 6 2 13 13" xfId="43641"/>
    <cellStyle name="Normal 2 6 2 13 14" xfId="43642"/>
    <cellStyle name="Normal 2 6 2 13 15" xfId="43643"/>
    <cellStyle name="Normal 2 6 2 13 16" xfId="43644"/>
    <cellStyle name="Normal 2 6 2 13 17" xfId="43645"/>
    <cellStyle name="Normal 2 6 2 13 18" xfId="43646"/>
    <cellStyle name="Normal 2 6 2 13 19" xfId="43647"/>
    <cellStyle name="Normal 2 6 2 13 2" xfId="43648"/>
    <cellStyle name="Normal 2 6 2 13 20" xfId="43649"/>
    <cellStyle name="Normal 2 6 2 13 21" xfId="43650"/>
    <cellStyle name="Normal 2 6 2 13 22" xfId="43651"/>
    <cellStyle name="Normal 2 6 2 13 3" xfId="43652"/>
    <cellStyle name="Normal 2 6 2 13 4" xfId="43653"/>
    <cellStyle name="Normal 2 6 2 13 5" xfId="43654"/>
    <cellStyle name="Normal 2 6 2 13 6" xfId="43655"/>
    <cellStyle name="Normal 2 6 2 13 7" xfId="43656"/>
    <cellStyle name="Normal 2 6 2 13 8" xfId="43657"/>
    <cellStyle name="Normal 2 6 2 13 9" xfId="43658"/>
    <cellStyle name="Normal 2 6 2 14" xfId="43659"/>
    <cellStyle name="Normal 2 6 2 14 10" xfId="43660"/>
    <cellStyle name="Normal 2 6 2 14 11" xfId="43661"/>
    <cellStyle name="Normal 2 6 2 14 12" xfId="43662"/>
    <cellStyle name="Normal 2 6 2 14 13" xfId="43663"/>
    <cellStyle name="Normal 2 6 2 14 14" xfId="43664"/>
    <cellStyle name="Normal 2 6 2 14 15" xfId="43665"/>
    <cellStyle name="Normal 2 6 2 14 16" xfId="43666"/>
    <cellStyle name="Normal 2 6 2 14 17" xfId="43667"/>
    <cellStyle name="Normal 2 6 2 14 18" xfId="43668"/>
    <cellStyle name="Normal 2 6 2 14 19" xfId="43669"/>
    <cellStyle name="Normal 2 6 2 14 2" xfId="43670"/>
    <cellStyle name="Normal 2 6 2 14 20" xfId="43671"/>
    <cellStyle name="Normal 2 6 2 14 21" xfId="43672"/>
    <cellStyle name="Normal 2 6 2 14 22" xfId="43673"/>
    <cellStyle name="Normal 2 6 2 14 3" xfId="43674"/>
    <cellStyle name="Normal 2 6 2 14 4" xfId="43675"/>
    <cellStyle name="Normal 2 6 2 14 5" xfId="43676"/>
    <cellStyle name="Normal 2 6 2 14 6" xfId="43677"/>
    <cellStyle name="Normal 2 6 2 14 7" xfId="43678"/>
    <cellStyle name="Normal 2 6 2 14 8" xfId="43679"/>
    <cellStyle name="Normal 2 6 2 14 9" xfId="43680"/>
    <cellStyle name="Normal 2 6 2 15" xfId="43681"/>
    <cellStyle name="Normal 2 6 2 15 10" xfId="43682"/>
    <cellStyle name="Normal 2 6 2 15 11" xfId="43683"/>
    <cellStyle name="Normal 2 6 2 15 12" xfId="43684"/>
    <cellStyle name="Normal 2 6 2 15 13" xfId="43685"/>
    <cellStyle name="Normal 2 6 2 15 14" xfId="43686"/>
    <cellStyle name="Normal 2 6 2 15 15" xfId="43687"/>
    <cellStyle name="Normal 2 6 2 15 16" xfId="43688"/>
    <cellStyle name="Normal 2 6 2 15 17" xfId="43689"/>
    <cellStyle name="Normal 2 6 2 15 18" xfId="43690"/>
    <cellStyle name="Normal 2 6 2 15 19" xfId="43691"/>
    <cellStyle name="Normal 2 6 2 15 2" xfId="43692"/>
    <cellStyle name="Normal 2 6 2 15 20" xfId="43693"/>
    <cellStyle name="Normal 2 6 2 15 21" xfId="43694"/>
    <cellStyle name="Normal 2 6 2 15 22" xfId="43695"/>
    <cellStyle name="Normal 2 6 2 15 3" xfId="43696"/>
    <cellStyle name="Normal 2 6 2 15 4" xfId="43697"/>
    <cellStyle name="Normal 2 6 2 15 5" xfId="43698"/>
    <cellStyle name="Normal 2 6 2 15 6" xfId="43699"/>
    <cellStyle name="Normal 2 6 2 15 7" xfId="43700"/>
    <cellStyle name="Normal 2 6 2 15 8" xfId="43701"/>
    <cellStyle name="Normal 2 6 2 15 9" xfId="43702"/>
    <cellStyle name="Normal 2 6 2 16" xfId="43703"/>
    <cellStyle name="Normal 2 6 2 16 10" xfId="43704"/>
    <cellStyle name="Normal 2 6 2 16 11" xfId="43705"/>
    <cellStyle name="Normal 2 6 2 16 12" xfId="43706"/>
    <cellStyle name="Normal 2 6 2 16 13" xfId="43707"/>
    <cellStyle name="Normal 2 6 2 16 14" xfId="43708"/>
    <cellStyle name="Normal 2 6 2 16 15" xfId="43709"/>
    <cellStyle name="Normal 2 6 2 16 16" xfId="43710"/>
    <cellStyle name="Normal 2 6 2 16 17" xfId="43711"/>
    <cellStyle name="Normal 2 6 2 16 18" xfId="43712"/>
    <cellStyle name="Normal 2 6 2 16 19" xfId="43713"/>
    <cellStyle name="Normal 2 6 2 16 2" xfId="43714"/>
    <cellStyle name="Normal 2 6 2 16 20" xfId="43715"/>
    <cellStyle name="Normal 2 6 2 16 21" xfId="43716"/>
    <cellStyle name="Normal 2 6 2 16 22" xfId="43717"/>
    <cellStyle name="Normal 2 6 2 16 3" xfId="43718"/>
    <cellStyle name="Normal 2 6 2 16 4" xfId="43719"/>
    <cellStyle name="Normal 2 6 2 16 5" xfId="43720"/>
    <cellStyle name="Normal 2 6 2 16 6" xfId="43721"/>
    <cellStyle name="Normal 2 6 2 16 7" xfId="43722"/>
    <cellStyle name="Normal 2 6 2 16 8" xfId="43723"/>
    <cellStyle name="Normal 2 6 2 16 9" xfId="43724"/>
    <cellStyle name="Normal 2 6 2 17" xfId="43725"/>
    <cellStyle name="Normal 2 6 2 17 10" xfId="43726"/>
    <cellStyle name="Normal 2 6 2 17 11" xfId="43727"/>
    <cellStyle name="Normal 2 6 2 17 12" xfId="43728"/>
    <cellStyle name="Normal 2 6 2 17 13" xfId="43729"/>
    <cellStyle name="Normal 2 6 2 17 14" xfId="43730"/>
    <cellStyle name="Normal 2 6 2 17 15" xfId="43731"/>
    <cellStyle name="Normal 2 6 2 17 16" xfId="43732"/>
    <cellStyle name="Normal 2 6 2 17 17" xfId="43733"/>
    <cellStyle name="Normal 2 6 2 17 18" xfId="43734"/>
    <cellStyle name="Normal 2 6 2 17 19" xfId="43735"/>
    <cellStyle name="Normal 2 6 2 17 2" xfId="43736"/>
    <cellStyle name="Normal 2 6 2 17 20" xfId="43737"/>
    <cellStyle name="Normal 2 6 2 17 21" xfId="43738"/>
    <cellStyle name="Normal 2 6 2 17 22" xfId="43739"/>
    <cellStyle name="Normal 2 6 2 17 3" xfId="43740"/>
    <cellStyle name="Normal 2 6 2 17 4" xfId="43741"/>
    <cellStyle name="Normal 2 6 2 17 5" xfId="43742"/>
    <cellStyle name="Normal 2 6 2 17 6" xfId="43743"/>
    <cellStyle name="Normal 2 6 2 17 7" xfId="43744"/>
    <cellStyle name="Normal 2 6 2 17 8" xfId="43745"/>
    <cellStyle name="Normal 2 6 2 17 9" xfId="43746"/>
    <cellStyle name="Normal 2 6 2 18" xfId="43747"/>
    <cellStyle name="Normal 2 6 2 18 10" xfId="43748"/>
    <cellStyle name="Normal 2 6 2 18 11" xfId="43749"/>
    <cellStyle name="Normal 2 6 2 18 12" xfId="43750"/>
    <cellStyle name="Normal 2 6 2 18 13" xfId="43751"/>
    <cellStyle name="Normal 2 6 2 18 14" xfId="43752"/>
    <cellStyle name="Normal 2 6 2 18 15" xfId="43753"/>
    <cellStyle name="Normal 2 6 2 18 16" xfId="43754"/>
    <cellStyle name="Normal 2 6 2 18 17" xfId="43755"/>
    <cellStyle name="Normal 2 6 2 18 18" xfId="43756"/>
    <cellStyle name="Normal 2 6 2 18 19" xfId="43757"/>
    <cellStyle name="Normal 2 6 2 18 2" xfId="43758"/>
    <cellStyle name="Normal 2 6 2 18 20" xfId="43759"/>
    <cellStyle name="Normal 2 6 2 18 21" xfId="43760"/>
    <cellStyle name="Normal 2 6 2 18 22" xfId="43761"/>
    <cellStyle name="Normal 2 6 2 18 3" xfId="43762"/>
    <cellStyle name="Normal 2 6 2 18 4" xfId="43763"/>
    <cellStyle name="Normal 2 6 2 18 5" xfId="43764"/>
    <cellStyle name="Normal 2 6 2 18 6" xfId="43765"/>
    <cellStyle name="Normal 2 6 2 18 7" xfId="43766"/>
    <cellStyle name="Normal 2 6 2 18 8" xfId="43767"/>
    <cellStyle name="Normal 2 6 2 18 9" xfId="43768"/>
    <cellStyle name="Normal 2 6 2 19" xfId="43769"/>
    <cellStyle name="Normal 2 6 2 19 10" xfId="43770"/>
    <cellStyle name="Normal 2 6 2 19 11" xfId="43771"/>
    <cellStyle name="Normal 2 6 2 19 12" xfId="43772"/>
    <cellStyle name="Normal 2 6 2 19 13" xfId="43773"/>
    <cellStyle name="Normal 2 6 2 19 14" xfId="43774"/>
    <cellStyle name="Normal 2 6 2 19 15" xfId="43775"/>
    <cellStyle name="Normal 2 6 2 19 16" xfId="43776"/>
    <cellStyle name="Normal 2 6 2 19 17" xfId="43777"/>
    <cellStyle name="Normal 2 6 2 19 18" xfId="43778"/>
    <cellStyle name="Normal 2 6 2 19 19" xfId="43779"/>
    <cellStyle name="Normal 2 6 2 19 2" xfId="43780"/>
    <cellStyle name="Normal 2 6 2 19 20" xfId="43781"/>
    <cellStyle name="Normal 2 6 2 19 21" xfId="43782"/>
    <cellStyle name="Normal 2 6 2 19 22" xfId="43783"/>
    <cellStyle name="Normal 2 6 2 19 3" xfId="43784"/>
    <cellStyle name="Normal 2 6 2 19 4" xfId="43785"/>
    <cellStyle name="Normal 2 6 2 19 5" xfId="43786"/>
    <cellStyle name="Normal 2 6 2 19 6" xfId="43787"/>
    <cellStyle name="Normal 2 6 2 19 7" xfId="43788"/>
    <cellStyle name="Normal 2 6 2 19 8" xfId="43789"/>
    <cellStyle name="Normal 2 6 2 19 9" xfId="43790"/>
    <cellStyle name="Normal 2 6 2 2" xfId="43791"/>
    <cellStyle name="Normal 2 6 2 2 10" xfId="43792"/>
    <cellStyle name="Normal 2 6 2 2 11" xfId="43793"/>
    <cellStyle name="Normal 2 6 2 2 12" xfId="43794"/>
    <cellStyle name="Normal 2 6 2 2 13" xfId="43795"/>
    <cellStyle name="Normal 2 6 2 2 14" xfId="43796"/>
    <cellStyle name="Normal 2 6 2 2 15" xfId="43797"/>
    <cellStyle name="Normal 2 6 2 2 16" xfId="43798"/>
    <cellStyle name="Normal 2 6 2 2 17" xfId="43799"/>
    <cellStyle name="Normal 2 6 2 2 18" xfId="43800"/>
    <cellStyle name="Normal 2 6 2 2 19" xfId="43801"/>
    <cellStyle name="Normal 2 6 2 2 2" xfId="43802"/>
    <cellStyle name="Normal 2 6 2 2 20" xfId="43803"/>
    <cellStyle name="Normal 2 6 2 2 21" xfId="43804"/>
    <cellStyle name="Normal 2 6 2 2 22" xfId="43805"/>
    <cellStyle name="Normal 2 6 2 2 3" xfId="43806"/>
    <cellStyle name="Normal 2 6 2 2 4" xfId="43807"/>
    <cellStyle name="Normal 2 6 2 2 5" xfId="43808"/>
    <cellStyle name="Normal 2 6 2 2 6" xfId="43809"/>
    <cellStyle name="Normal 2 6 2 2 7" xfId="43810"/>
    <cellStyle name="Normal 2 6 2 2 8" xfId="43811"/>
    <cellStyle name="Normal 2 6 2 2 9" xfId="43812"/>
    <cellStyle name="Normal 2 6 2 20" xfId="43813"/>
    <cellStyle name="Normal 2 6 2 21" xfId="43814"/>
    <cellStyle name="Normal 2 6 2 22" xfId="43815"/>
    <cellStyle name="Normal 2 6 2 23" xfId="43816"/>
    <cellStyle name="Normal 2 6 2 24" xfId="43817"/>
    <cellStyle name="Normal 2 6 2 25" xfId="43818"/>
    <cellStyle name="Normal 2 6 2 26" xfId="43819"/>
    <cellStyle name="Normal 2 6 2 27" xfId="43820"/>
    <cellStyle name="Normal 2 6 2 28" xfId="43821"/>
    <cellStyle name="Normal 2 6 2 29" xfId="43822"/>
    <cellStyle name="Normal 2 6 2 3" xfId="43823"/>
    <cellStyle name="Normal 2 6 2 3 10" xfId="43824"/>
    <cellStyle name="Normal 2 6 2 3 11" xfId="43825"/>
    <cellStyle name="Normal 2 6 2 3 12" xfId="43826"/>
    <cellStyle name="Normal 2 6 2 3 13" xfId="43827"/>
    <cellStyle name="Normal 2 6 2 3 14" xfId="43828"/>
    <cellStyle name="Normal 2 6 2 3 15" xfId="43829"/>
    <cellStyle name="Normal 2 6 2 3 16" xfId="43830"/>
    <cellStyle name="Normal 2 6 2 3 17" xfId="43831"/>
    <cellStyle name="Normal 2 6 2 3 18" xfId="43832"/>
    <cellStyle name="Normal 2 6 2 3 19" xfId="43833"/>
    <cellStyle name="Normal 2 6 2 3 2" xfId="43834"/>
    <cellStyle name="Normal 2 6 2 3 20" xfId="43835"/>
    <cellStyle name="Normal 2 6 2 3 21" xfId="43836"/>
    <cellStyle name="Normal 2 6 2 3 22" xfId="43837"/>
    <cellStyle name="Normal 2 6 2 3 3" xfId="43838"/>
    <cellStyle name="Normal 2 6 2 3 4" xfId="43839"/>
    <cellStyle name="Normal 2 6 2 3 5" xfId="43840"/>
    <cellStyle name="Normal 2 6 2 3 6" xfId="43841"/>
    <cellStyle name="Normal 2 6 2 3 7" xfId="43842"/>
    <cellStyle name="Normal 2 6 2 3 8" xfId="43843"/>
    <cellStyle name="Normal 2 6 2 3 9" xfId="43844"/>
    <cellStyle name="Normal 2 6 2 30" xfId="43845"/>
    <cellStyle name="Normal 2 6 2 31" xfId="43846"/>
    <cellStyle name="Normal 2 6 2 32" xfId="43847"/>
    <cellStyle name="Normal 2 6 2 33" xfId="43848"/>
    <cellStyle name="Normal 2 6 2 34" xfId="43849"/>
    <cellStyle name="Normal 2 6 2 35" xfId="43850"/>
    <cellStyle name="Normal 2 6 2 36" xfId="43851"/>
    <cellStyle name="Normal 2 6 2 37" xfId="43852"/>
    <cellStyle name="Normal 2 6 2 38" xfId="43853"/>
    <cellStyle name="Normal 2 6 2 39" xfId="43854"/>
    <cellStyle name="Normal 2 6 2 4" xfId="43855"/>
    <cellStyle name="Normal 2 6 2 4 10" xfId="43856"/>
    <cellStyle name="Normal 2 6 2 4 11" xfId="43857"/>
    <cellStyle name="Normal 2 6 2 4 12" xfId="43858"/>
    <cellStyle name="Normal 2 6 2 4 13" xfId="43859"/>
    <cellStyle name="Normal 2 6 2 4 14" xfId="43860"/>
    <cellStyle name="Normal 2 6 2 4 15" xfId="43861"/>
    <cellStyle name="Normal 2 6 2 4 16" xfId="43862"/>
    <cellStyle name="Normal 2 6 2 4 17" xfId="43863"/>
    <cellStyle name="Normal 2 6 2 4 18" xfId="43864"/>
    <cellStyle name="Normal 2 6 2 4 19" xfId="43865"/>
    <cellStyle name="Normal 2 6 2 4 2" xfId="43866"/>
    <cellStyle name="Normal 2 6 2 4 20" xfId="43867"/>
    <cellStyle name="Normal 2 6 2 4 21" xfId="43868"/>
    <cellStyle name="Normal 2 6 2 4 22" xfId="43869"/>
    <cellStyle name="Normal 2 6 2 4 3" xfId="43870"/>
    <cellStyle name="Normal 2 6 2 4 4" xfId="43871"/>
    <cellStyle name="Normal 2 6 2 4 5" xfId="43872"/>
    <cellStyle name="Normal 2 6 2 4 6" xfId="43873"/>
    <cellStyle name="Normal 2 6 2 4 7" xfId="43874"/>
    <cellStyle name="Normal 2 6 2 4 8" xfId="43875"/>
    <cellStyle name="Normal 2 6 2 4 9" xfId="43876"/>
    <cellStyle name="Normal 2 6 2 40" xfId="43877"/>
    <cellStyle name="Normal 2 6 2 5" xfId="43878"/>
    <cellStyle name="Normal 2 6 2 5 10" xfId="43879"/>
    <cellStyle name="Normal 2 6 2 5 11" xfId="43880"/>
    <cellStyle name="Normal 2 6 2 5 12" xfId="43881"/>
    <cellStyle name="Normal 2 6 2 5 13" xfId="43882"/>
    <cellStyle name="Normal 2 6 2 5 14" xfId="43883"/>
    <cellStyle name="Normal 2 6 2 5 15" xfId="43884"/>
    <cellStyle name="Normal 2 6 2 5 16" xfId="43885"/>
    <cellStyle name="Normal 2 6 2 5 17" xfId="43886"/>
    <cellStyle name="Normal 2 6 2 5 18" xfId="43887"/>
    <cellStyle name="Normal 2 6 2 5 19" xfId="43888"/>
    <cellStyle name="Normal 2 6 2 5 2" xfId="43889"/>
    <cellStyle name="Normal 2 6 2 5 20" xfId="43890"/>
    <cellStyle name="Normal 2 6 2 5 21" xfId="43891"/>
    <cellStyle name="Normal 2 6 2 5 22" xfId="43892"/>
    <cellStyle name="Normal 2 6 2 5 3" xfId="43893"/>
    <cellStyle name="Normal 2 6 2 5 4" xfId="43894"/>
    <cellStyle name="Normal 2 6 2 5 5" xfId="43895"/>
    <cellStyle name="Normal 2 6 2 5 6" xfId="43896"/>
    <cellStyle name="Normal 2 6 2 5 7" xfId="43897"/>
    <cellStyle name="Normal 2 6 2 5 8" xfId="43898"/>
    <cellStyle name="Normal 2 6 2 5 9" xfId="43899"/>
    <cellStyle name="Normal 2 6 2 6" xfId="43900"/>
    <cellStyle name="Normal 2 6 2 6 10" xfId="43901"/>
    <cellStyle name="Normal 2 6 2 6 11" xfId="43902"/>
    <cellStyle name="Normal 2 6 2 6 12" xfId="43903"/>
    <cellStyle name="Normal 2 6 2 6 13" xfId="43904"/>
    <cellStyle name="Normal 2 6 2 6 14" xfId="43905"/>
    <cellStyle name="Normal 2 6 2 6 15" xfId="43906"/>
    <cellStyle name="Normal 2 6 2 6 16" xfId="43907"/>
    <cellStyle name="Normal 2 6 2 6 17" xfId="43908"/>
    <cellStyle name="Normal 2 6 2 6 18" xfId="43909"/>
    <cellStyle name="Normal 2 6 2 6 19" xfId="43910"/>
    <cellStyle name="Normal 2 6 2 6 2" xfId="43911"/>
    <cellStyle name="Normal 2 6 2 6 20" xfId="43912"/>
    <cellStyle name="Normal 2 6 2 6 21" xfId="43913"/>
    <cellStyle name="Normal 2 6 2 6 22" xfId="43914"/>
    <cellStyle name="Normal 2 6 2 6 3" xfId="43915"/>
    <cellStyle name="Normal 2 6 2 6 4" xfId="43916"/>
    <cellStyle name="Normal 2 6 2 6 5" xfId="43917"/>
    <cellStyle name="Normal 2 6 2 6 6" xfId="43918"/>
    <cellStyle name="Normal 2 6 2 6 7" xfId="43919"/>
    <cellStyle name="Normal 2 6 2 6 8" xfId="43920"/>
    <cellStyle name="Normal 2 6 2 6 9" xfId="43921"/>
    <cellStyle name="Normal 2 6 2 7" xfId="43922"/>
    <cellStyle name="Normal 2 6 2 7 10" xfId="43923"/>
    <cellStyle name="Normal 2 6 2 7 11" xfId="43924"/>
    <cellStyle name="Normal 2 6 2 7 12" xfId="43925"/>
    <cellStyle name="Normal 2 6 2 7 13" xfId="43926"/>
    <cellStyle name="Normal 2 6 2 7 14" xfId="43927"/>
    <cellStyle name="Normal 2 6 2 7 15" xfId="43928"/>
    <cellStyle name="Normal 2 6 2 7 16" xfId="43929"/>
    <cellStyle name="Normal 2 6 2 7 17" xfId="43930"/>
    <cellStyle name="Normal 2 6 2 7 18" xfId="43931"/>
    <cellStyle name="Normal 2 6 2 7 19" xfId="43932"/>
    <cellStyle name="Normal 2 6 2 7 2" xfId="43933"/>
    <cellStyle name="Normal 2 6 2 7 20" xfId="43934"/>
    <cellStyle name="Normal 2 6 2 7 21" xfId="43935"/>
    <cellStyle name="Normal 2 6 2 7 22" xfId="43936"/>
    <cellStyle name="Normal 2 6 2 7 3" xfId="43937"/>
    <cellStyle name="Normal 2 6 2 7 4" xfId="43938"/>
    <cellStyle name="Normal 2 6 2 7 5" xfId="43939"/>
    <cellStyle name="Normal 2 6 2 7 6" xfId="43940"/>
    <cellStyle name="Normal 2 6 2 7 7" xfId="43941"/>
    <cellStyle name="Normal 2 6 2 7 8" xfId="43942"/>
    <cellStyle name="Normal 2 6 2 7 9" xfId="43943"/>
    <cellStyle name="Normal 2 6 2 8" xfId="43944"/>
    <cellStyle name="Normal 2 6 2 8 10" xfId="43945"/>
    <cellStyle name="Normal 2 6 2 8 11" xfId="43946"/>
    <cellStyle name="Normal 2 6 2 8 12" xfId="43947"/>
    <cellStyle name="Normal 2 6 2 8 13" xfId="43948"/>
    <cellStyle name="Normal 2 6 2 8 14" xfId="43949"/>
    <cellStyle name="Normal 2 6 2 8 15" xfId="43950"/>
    <cellStyle name="Normal 2 6 2 8 16" xfId="43951"/>
    <cellStyle name="Normal 2 6 2 8 17" xfId="43952"/>
    <cellStyle name="Normal 2 6 2 8 18" xfId="43953"/>
    <cellStyle name="Normal 2 6 2 8 19" xfId="43954"/>
    <cellStyle name="Normal 2 6 2 8 2" xfId="43955"/>
    <cellStyle name="Normal 2 6 2 8 20" xfId="43956"/>
    <cellStyle name="Normal 2 6 2 8 21" xfId="43957"/>
    <cellStyle name="Normal 2 6 2 8 22" xfId="43958"/>
    <cellStyle name="Normal 2 6 2 8 3" xfId="43959"/>
    <cellStyle name="Normal 2 6 2 8 4" xfId="43960"/>
    <cellStyle name="Normal 2 6 2 8 5" xfId="43961"/>
    <cellStyle name="Normal 2 6 2 8 6" xfId="43962"/>
    <cellStyle name="Normal 2 6 2 8 7" xfId="43963"/>
    <cellStyle name="Normal 2 6 2 8 8" xfId="43964"/>
    <cellStyle name="Normal 2 6 2 8 9" xfId="43965"/>
    <cellStyle name="Normal 2 6 2 9" xfId="43966"/>
    <cellStyle name="Normal 2 6 2 9 10" xfId="43967"/>
    <cellStyle name="Normal 2 6 2 9 11" xfId="43968"/>
    <cellStyle name="Normal 2 6 2 9 12" xfId="43969"/>
    <cellStyle name="Normal 2 6 2 9 13" xfId="43970"/>
    <cellStyle name="Normal 2 6 2 9 14" xfId="43971"/>
    <cellStyle name="Normal 2 6 2 9 15" xfId="43972"/>
    <cellStyle name="Normal 2 6 2 9 16" xfId="43973"/>
    <cellStyle name="Normal 2 6 2 9 17" xfId="43974"/>
    <cellStyle name="Normal 2 6 2 9 18" xfId="43975"/>
    <cellStyle name="Normal 2 6 2 9 19" xfId="43976"/>
    <cellStyle name="Normal 2 6 2 9 2" xfId="43977"/>
    <cellStyle name="Normal 2 6 2 9 20" xfId="43978"/>
    <cellStyle name="Normal 2 6 2 9 21" xfId="43979"/>
    <cellStyle name="Normal 2 6 2 9 22" xfId="43980"/>
    <cellStyle name="Normal 2 6 2 9 3" xfId="43981"/>
    <cellStyle name="Normal 2 6 2 9 4" xfId="43982"/>
    <cellStyle name="Normal 2 6 2 9 5" xfId="43983"/>
    <cellStyle name="Normal 2 6 2 9 6" xfId="43984"/>
    <cellStyle name="Normal 2 6 2 9 7" xfId="43985"/>
    <cellStyle name="Normal 2 6 2 9 8" xfId="43986"/>
    <cellStyle name="Normal 2 6 2 9 9" xfId="43987"/>
    <cellStyle name="Normal 2 6 20" xfId="43988"/>
    <cellStyle name="Normal 2 6 21" xfId="43989"/>
    <cellStyle name="Normal 2 6 22" xfId="43990"/>
    <cellStyle name="Normal 2 6 23" xfId="43991"/>
    <cellStyle name="Normal 2 6 24" xfId="43992"/>
    <cellStyle name="Normal 2 6 25" xfId="43993"/>
    <cellStyle name="Normal 2 6 26" xfId="43994"/>
    <cellStyle name="Normal 2 6 27" xfId="43995"/>
    <cellStyle name="Normal 2 6 28" xfId="43996"/>
    <cellStyle name="Normal 2 6 29" xfId="43997"/>
    <cellStyle name="Normal 2 6 3" xfId="43998"/>
    <cellStyle name="Normal 2 6 30" xfId="43999"/>
    <cellStyle name="Normal 2 6 31" xfId="44000"/>
    <cellStyle name="Normal 2 6 32" xfId="44001"/>
    <cellStyle name="Normal 2 6 33" xfId="44002"/>
    <cellStyle name="Normal 2 6 34" xfId="44003"/>
    <cellStyle name="Normal 2 6 35" xfId="44004"/>
    <cellStyle name="Normal 2 6 36" xfId="44005"/>
    <cellStyle name="Normal 2 6 37" xfId="44006"/>
    <cellStyle name="Normal 2 6 38" xfId="44007"/>
    <cellStyle name="Normal 2 6 39" xfId="44008"/>
    <cellStyle name="Normal 2 6 4" xfId="44009"/>
    <cellStyle name="Normal 2 6 40" xfId="44010"/>
    <cellStyle name="Normal 2 6 5" xfId="44011"/>
    <cellStyle name="Normal 2 6 6" xfId="44012"/>
    <cellStyle name="Normal 2 6 7" xfId="44013"/>
    <cellStyle name="Normal 2 6 8" xfId="44014"/>
    <cellStyle name="Normal 2 6 9" xfId="44015"/>
    <cellStyle name="Normal 2 60" xfId="44016"/>
    <cellStyle name="Normal 2 60 10" xfId="44017"/>
    <cellStyle name="Normal 2 60 11" xfId="44018"/>
    <cellStyle name="Normal 2 60 12" xfId="44019"/>
    <cellStyle name="Normal 2 60 13" xfId="44020"/>
    <cellStyle name="Normal 2 60 14" xfId="44021"/>
    <cellStyle name="Normal 2 60 15" xfId="44022"/>
    <cellStyle name="Normal 2 60 16" xfId="44023"/>
    <cellStyle name="Normal 2 60 17" xfId="44024"/>
    <cellStyle name="Normal 2 60 18" xfId="44025"/>
    <cellStyle name="Normal 2 60 19" xfId="44026"/>
    <cellStyle name="Normal 2 60 2" xfId="44027"/>
    <cellStyle name="Normal 2 60 20" xfId="44028"/>
    <cellStyle name="Normal 2 60 21" xfId="44029"/>
    <cellStyle name="Normal 2 60 22" xfId="44030"/>
    <cellStyle name="Normal 2 60 3" xfId="44031"/>
    <cellStyle name="Normal 2 60 4" xfId="44032"/>
    <cellStyle name="Normal 2 60 5" xfId="44033"/>
    <cellStyle name="Normal 2 60 6" xfId="44034"/>
    <cellStyle name="Normal 2 60 7" xfId="44035"/>
    <cellStyle name="Normal 2 60 8" xfId="44036"/>
    <cellStyle name="Normal 2 60 9" xfId="44037"/>
    <cellStyle name="Normal 2 61" xfId="44038"/>
    <cellStyle name="Normal 2 61 10" xfId="44039"/>
    <cellStyle name="Normal 2 61 11" xfId="44040"/>
    <cellStyle name="Normal 2 61 12" xfId="44041"/>
    <cellStyle name="Normal 2 61 13" xfId="44042"/>
    <cellStyle name="Normal 2 61 14" xfId="44043"/>
    <cellStyle name="Normal 2 61 15" xfId="44044"/>
    <cellStyle name="Normal 2 61 16" xfId="44045"/>
    <cellStyle name="Normal 2 61 17" xfId="44046"/>
    <cellStyle name="Normal 2 61 18" xfId="44047"/>
    <cellStyle name="Normal 2 61 19" xfId="44048"/>
    <cellStyle name="Normal 2 61 2" xfId="44049"/>
    <cellStyle name="Normal 2 61 20" xfId="44050"/>
    <cellStyle name="Normal 2 61 21" xfId="44051"/>
    <cellStyle name="Normal 2 61 22" xfId="44052"/>
    <cellStyle name="Normal 2 61 3" xfId="44053"/>
    <cellStyle name="Normal 2 61 4" xfId="44054"/>
    <cellStyle name="Normal 2 61 5" xfId="44055"/>
    <cellStyle name="Normal 2 61 6" xfId="44056"/>
    <cellStyle name="Normal 2 61 7" xfId="44057"/>
    <cellStyle name="Normal 2 61 8" xfId="44058"/>
    <cellStyle name="Normal 2 61 9" xfId="44059"/>
    <cellStyle name="Normal 2 62" xfId="44060"/>
    <cellStyle name="Normal 2 62 10" xfId="44061"/>
    <cellStyle name="Normal 2 62 11" xfId="44062"/>
    <cellStyle name="Normal 2 62 12" xfId="44063"/>
    <cellStyle name="Normal 2 62 13" xfId="44064"/>
    <cellStyle name="Normal 2 62 14" xfId="44065"/>
    <cellStyle name="Normal 2 62 15" xfId="44066"/>
    <cellStyle name="Normal 2 62 16" xfId="44067"/>
    <cellStyle name="Normal 2 62 17" xfId="44068"/>
    <cellStyle name="Normal 2 62 18" xfId="44069"/>
    <cellStyle name="Normal 2 62 19" xfId="44070"/>
    <cellStyle name="Normal 2 62 2" xfId="44071"/>
    <cellStyle name="Normal 2 62 20" xfId="44072"/>
    <cellStyle name="Normal 2 62 21" xfId="44073"/>
    <cellStyle name="Normal 2 62 22" xfId="44074"/>
    <cellStyle name="Normal 2 62 3" xfId="44075"/>
    <cellStyle name="Normal 2 62 4" xfId="44076"/>
    <cellStyle name="Normal 2 62 5" xfId="44077"/>
    <cellStyle name="Normal 2 62 6" xfId="44078"/>
    <cellStyle name="Normal 2 62 7" xfId="44079"/>
    <cellStyle name="Normal 2 62 8" xfId="44080"/>
    <cellStyle name="Normal 2 62 9" xfId="44081"/>
    <cellStyle name="Normal 2 63" xfId="44082"/>
    <cellStyle name="Normal 2 63 10" xfId="44083"/>
    <cellStyle name="Normal 2 63 11" xfId="44084"/>
    <cellStyle name="Normal 2 63 12" xfId="44085"/>
    <cellStyle name="Normal 2 63 13" xfId="44086"/>
    <cellStyle name="Normal 2 63 14" xfId="44087"/>
    <cellStyle name="Normal 2 63 15" xfId="44088"/>
    <cellStyle name="Normal 2 63 16" xfId="44089"/>
    <cellStyle name="Normal 2 63 17" xfId="44090"/>
    <cellStyle name="Normal 2 63 18" xfId="44091"/>
    <cellStyle name="Normal 2 63 19" xfId="44092"/>
    <cellStyle name="Normal 2 63 2" xfId="44093"/>
    <cellStyle name="Normal 2 63 20" xfId="44094"/>
    <cellStyle name="Normal 2 63 21" xfId="44095"/>
    <cellStyle name="Normal 2 63 22" xfId="44096"/>
    <cellStyle name="Normal 2 63 3" xfId="44097"/>
    <cellStyle name="Normal 2 63 4" xfId="44098"/>
    <cellStyle name="Normal 2 63 5" xfId="44099"/>
    <cellStyle name="Normal 2 63 6" xfId="44100"/>
    <cellStyle name="Normal 2 63 7" xfId="44101"/>
    <cellStyle name="Normal 2 63 8" xfId="44102"/>
    <cellStyle name="Normal 2 63 9" xfId="44103"/>
    <cellStyle name="Normal 2 64" xfId="44104"/>
    <cellStyle name="Normal 2 64 10" xfId="44105"/>
    <cellStyle name="Normal 2 64 11" xfId="44106"/>
    <cellStyle name="Normal 2 64 12" xfId="44107"/>
    <cellStyle name="Normal 2 64 13" xfId="44108"/>
    <cellStyle name="Normal 2 64 14" xfId="44109"/>
    <cellStyle name="Normal 2 64 15" xfId="44110"/>
    <cellStyle name="Normal 2 64 16" xfId="44111"/>
    <cellStyle name="Normal 2 64 17" xfId="44112"/>
    <cellStyle name="Normal 2 64 18" xfId="44113"/>
    <cellStyle name="Normal 2 64 19" xfId="44114"/>
    <cellStyle name="Normal 2 64 2" xfId="44115"/>
    <cellStyle name="Normal 2 64 20" xfId="44116"/>
    <cellStyle name="Normal 2 64 21" xfId="44117"/>
    <cellStyle name="Normal 2 64 22" xfId="44118"/>
    <cellStyle name="Normal 2 64 3" xfId="44119"/>
    <cellStyle name="Normal 2 64 4" xfId="44120"/>
    <cellStyle name="Normal 2 64 5" xfId="44121"/>
    <cellStyle name="Normal 2 64 6" xfId="44122"/>
    <cellStyle name="Normal 2 64 7" xfId="44123"/>
    <cellStyle name="Normal 2 64 8" xfId="44124"/>
    <cellStyle name="Normal 2 64 9" xfId="44125"/>
    <cellStyle name="Normal 2 65" xfId="44126"/>
    <cellStyle name="Normal 2 65 10" xfId="44127"/>
    <cellStyle name="Normal 2 65 11" xfId="44128"/>
    <cellStyle name="Normal 2 65 12" xfId="44129"/>
    <cellStyle name="Normal 2 65 13" xfId="44130"/>
    <cellStyle name="Normal 2 65 14" xfId="44131"/>
    <cellStyle name="Normal 2 65 15" xfId="44132"/>
    <cellStyle name="Normal 2 65 16" xfId="44133"/>
    <cellStyle name="Normal 2 65 17" xfId="44134"/>
    <cellStyle name="Normal 2 65 18" xfId="44135"/>
    <cellStyle name="Normal 2 65 19" xfId="44136"/>
    <cellStyle name="Normal 2 65 2" xfId="44137"/>
    <cellStyle name="Normal 2 65 20" xfId="44138"/>
    <cellStyle name="Normal 2 65 21" xfId="44139"/>
    <cellStyle name="Normal 2 65 22" xfId="44140"/>
    <cellStyle name="Normal 2 65 3" xfId="44141"/>
    <cellStyle name="Normal 2 65 4" xfId="44142"/>
    <cellStyle name="Normal 2 65 5" xfId="44143"/>
    <cellStyle name="Normal 2 65 6" xfId="44144"/>
    <cellStyle name="Normal 2 65 7" xfId="44145"/>
    <cellStyle name="Normal 2 65 8" xfId="44146"/>
    <cellStyle name="Normal 2 65 9" xfId="44147"/>
    <cellStyle name="Normal 2 66" xfId="44148"/>
    <cellStyle name="Normal 2 66 10" xfId="44149"/>
    <cellStyle name="Normal 2 66 11" xfId="44150"/>
    <cellStyle name="Normal 2 66 12" xfId="44151"/>
    <cellStyle name="Normal 2 66 13" xfId="44152"/>
    <cellStyle name="Normal 2 66 14" xfId="44153"/>
    <cellStyle name="Normal 2 66 15" xfId="44154"/>
    <cellStyle name="Normal 2 66 16" xfId="44155"/>
    <cellStyle name="Normal 2 66 17" xfId="44156"/>
    <cellStyle name="Normal 2 66 18" xfId="44157"/>
    <cellStyle name="Normal 2 66 19" xfId="44158"/>
    <cellStyle name="Normal 2 66 2" xfId="44159"/>
    <cellStyle name="Normal 2 66 20" xfId="44160"/>
    <cellStyle name="Normal 2 66 21" xfId="44161"/>
    <cellStyle name="Normal 2 66 22" xfId="44162"/>
    <cellStyle name="Normal 2 66 3" xfId="44163"/>
    <cellStyle name="Normal 2 66 4" xfId="44164"/>
    <cellStyle name="Normal 2 66 5" xfId="44165"/>
    <cellStyle name="Normal 2 66 6" xfId="44166"/>
    <cellStyle name="Normal 2 66 7" xfId="44167"/>
    <cellStyle name="Normal 2 66 8" xfId="44168"/>
    <cellStyle name="Normal 2 66 9" xfId="44169"/>
    <cellStyle name="Normal 2 67" xfId="44170"/>
    <cellStyle name="Normal 2 67 10" xfId="44171"/>
    <cellStyle name="Normal 2 67 11" xfId="44172"/>
    <cellStyle name="Normal 2 67 12" xfId="44173"/>
    <cellStyle name="Normal 2 67 13" xfId="44174"/>
    <cellStyle name="Normal 2 67 14" xfId="44175"/>
    <cellStyle name="Normal 2 67 15" xfId="44176"/>
    <cellStyle name="Normal 2 67 16" xfId="44177"/>
    <cellStyle name="Normal 2 67 17" xfId="44178"/>
    <cellStyle name="Normal 2 67 18" xfId="44179"/>
    <cellStyle name="Normal 2 67 19" xfId="44180"/>
    <cellStyle name="Normal 2 67 2" xfId="44181"/>
    <cellStyle name="Normal 2 67 20" xfId="44182"/>
    <cellStyle name="Normal 2 67 21" xfId="44183"/>
    <cellStyle name="Normal 2 67 22" xfId="44184"/>
    <cellStyle name="Normal 2 67 3" xfId="44185"/>
    <cellStyle name="Normal 2 67 4" xfId="44186"/>
    <cellStyle name="Normal 2 67 5" xfId="44187"/>
    <cellStyle name="Normal 2 67 6" xfId="44188"/>
    <cellStyle name="Normal 2 67 7" xfId="44189"/>
    <cellStyle name="Normal 2 67 8" xfId="44190"/>
    <cellStyle name="Normal 2 67 9" xfId="44191"/>
    <cellStyle name="Normal 2 68" xfId="44192"/>
    <cellStyle name="Normal 2 68 10" xfId="44193"/>
    <cellStyle name="Normal 2 68 11" xfId="44194"/>
    <cellStyle name="Normal 2 68 12" xfId="44195"/>
    <cellStyle name="Normal 2 68 13" xfId="44196"/>
    <cellStyle name="Normal 2 68 14" xfId="44197"/>
    <cellStyle name="Normal 2 68 15" xfId="44198"/>
    <cellStyle name="Normal 2 68 16" xfId="44199"/>
    <cellStyle name="Normal 2 68 17" xfId="44200"/>
    <cellStyle name="Normal 2 68 18" xfId="44201"/>
    <cellStyle name="Normal 2 68 19" xfId="44202"/>
    <cellStyle name="Normal 2 68 2" xfId="44203"/>
    <cellStyle name="Normal 2 68 20" xfId="44204"/>
    <cellStyle name="Normal 2 68 21" xfId="44205"/>
    <cellStyle name="Normal 2 68 22" xfId="44206"/>
    <cellStyle name="Normal 2 68 3" xfId="44207"/>
    <cellStyle name="Normal 2 68 4" xfId="44208"/>
    <cellStyle name="Normal 2 68 5" xfId="44209"/>
    <cellStyle name="Normal 2 68 6" xfId="44210"/>
    <cellStyle name="Normal 2 68 7" xfId="44211"/>
    <cellStyle name="Normal 2 68 8" xfId="44212"/>
    <cellStyle name="Normal 2 68 9" xfId="44213"/>
    <cellStyle name="Normal 2 69" xfId="44214"/>
    <cellStyle name="Normal 2 69 10" xfId="44215"/>
    <cellStyle name="Normal 2 69 11" xfId="44216"/>
    <cellStyle name="Normal 2 69 12" xfId="44217"/>
    <cellStyle name="Normal 2 69 13" xfId="44218"/>
    <cellStyle name="Normal 2 69 14" xfId="44219"/>
    <cellStyle name="Normal 2 69 15" xfId="44220"/>
    <cellStyle name="Normal 2 69 16" xfId="44221"/>
    <cellStyle name="Normal 2 69 17" xfId="44222"/>
    <cellStyle name="Normal 2 69 18" xfId="44223"/>
    <cellStyle name="Normal 2 69 19" xfId="44224"/>
    <cellStyle name="Normal 2 69 2" xfId="44225"/>
    <cellStyle name="Normal 2 69 20" xfId="44226"/>
    <cellStyle name="Normal 2 69 21" xfId="44227"/>
    <cellStyle name="Normal 2 69 22" xfId="44228"/>
    <cellStyle name="Normal 2 69 3" xfId="44229"/>
    <cellStyle name="Normal 2 69 4" xfId="44230"/>
    <cellStyle name="Normal 2 69 5" xfId="44231"/>
    <cellStyle name="Normal 2 69 6" xfId="44232"/>
    <cellStyle name="Normal 2 69 7" xfId="44233"/>
    <cellStyle name="Normal 2 69 8" xfId="44234"/>
    <cellStyle name="Normal 2 69 9" xfId="44235"/>
    <cellStyle name="Normal 2 7" xfId="44236"/>
    <cellStyle name="Normal 2 7 10" xfId="44237"/>
    <cellStyle name="Normal 2 7 11" xfId="44238"/>
    <cellStyle name="Normal 2 7 12" xfId="44239"/>
    <cellStyle name="Normal 2 7 13" xfId="44240"/>
    <cellStyle name="Normal 2 7 14" xfId="44241"/>
    <cellStyle name="Normal 2 7 15" xfId="44242"/>
    <cellStyle name="Normal 2 7 16" xfId="44243"/>
    <cellStyle name="Normal 2 7 17" xfId="44244"/>
    <cellStyle name="Normal 2 7 18" xfId="44245"/>
    <cellStyle name="Normal 2 7 19" xfId="44246"/>
    <cellStyle name="Normal 2 7 2" xfId="44247"/>
    <cellStyle name="Normal 2 7 20" xfId="44248"/>
    <cellStyle name="Normal 2 7 21" xfId="44249"/>
    <cellStyle name="Normal 2 7 22" xfId="44250"/>
    <cellStyle name="Normal 2 7 3" xfId="44251"/>
    <cellStyle name="Normal 2 7 4" xfId="44252"/>
    <cellStyle name="Normal 2 7 5" xfId="44253"/>
    <cellStyle name="Normal 2 7 6" xfId="44254"/>
    <cellStyle name="Normal 2 7 7" xfId="44255"/>
    <cellStyle name="Normal 2 7 8" xfId="44256"/>
    <cellStyle name="Normal 2 7 9" xfId="44257"/>
    <cellStyle name="Normal 2 70" xfId="44258"/>
    <cellStyle name="Normal 2 70 10" xfId="44259"/>
    <cellStyle name="Normal 2 70 11" xfId="44260"/>
    <cellStyle name="Normal 2 70 12" xfId="44261"/>
    <cellStyle name="Normal 2 70 13" xfId="44262"/>
    <cellStyle name="Normal 2 70 14" xfId="44263"/>
    <cellStyle name="Normal 2 70 15" xfId="44264"/>
    <cellStyle name="Normal 2 70 16" xfId="44265"/>
    <cellStyle name="Normal 2 70 17" xfId="44266"/>
    <cellStyle name="Normal 2 70 18" xfId="44267"/>
    <cellStyle name="Normal 2 70 19" xfId="44268"/>
    <cellStyle name="Normal 2 70 2" xfId="44269"/>
    <cellStyle name="Normal 2 70 20" xfId="44270"/>
    <cellStyle name="Normal 2 70 21" xfId="44271"/>
    <cellStyle name="Normal 2 70 22" xfId="44272"/>
    <cellStyle name="Normal 2 70 3" xfId="44273"/>
    <cellStyle name="Normal 2 70 4" xfId="44274"/>
    <cellStyle name="Normal 2 70 5" xfId="44275"/>
    <cellStyle name="Normal 2 70 6" xfId="44276"/>
    <cellStyle name="Normal 2 70 7" xfId="44277"/>
    <cellStyle name="Normal 2 70 8" xfId="44278"/>
    <cellStyle name="Normal 2 70 9" xfId="44279"/>
    <cellStyle name="Normal 2 71" xfId="44280"/>
    <cellStyle name="Normal 2 71 10" xfId="44281"/>
    <cellStyle name="Normal 2 71 11" xfId="44282"/>
    <cellStyle name="Normal 2 71 12" xfId="44283"/>
    <cellStyle name="Normal 2 71 13" xfId="44284"/>
    <cellStyle name="Normal 2 71 14" xfId="44285"/>
    <cellStyle name="Normal 2 71 15" xfId="44286"/>
    <cellStyle name="Normal 2 71 16" xfId="44287"/>
    <cellStyle name="Normal 2 71 17" xfId="44288"/>
    <cellStyle name="Normal 2 71 18" xfId="44289"/>
    <cellStyle name="Normal 2 71 19" xfId="44290"/>
    <cellStyle name="Normal 2 71 2" xfId="44291"/>
    <cellStyle name="Normal 2 71 20" xfId="44292"/>
    <cellStyle name="Normal 2 71 21" xfId="44293"/>
    <cellStyle name="Normal 2 71 22" xfId="44294"/>
    <cellStyle name="Normal 2 71 3" xfId="44295"/>
    <cellStyle name="Normal 2 71 4" xfId="44296"/>
    <cellStyle name="Normal 2 71 5" xfId="44297"/>
    <cellStyle name="Normal 2 71 6" xfId="44298"/>
    <cellStyle name="Normal 2 71 7" xfId="44299"/>
    <cellStyle name="Normal 2 71 8" xfId="44300"/>
    <cellStyle name="Normal 2 71 9" xfId="44301"/>
    <cellStyle name="Normal 2 72" xfId="44302"/>
    <cellStyle name="Normal 2 72 10" xfId="44303"/>
    <cellStyle name="Normal 2 72 11" xfId="44304"/>
    <cellStyle name="Normal 2 72 12" xfId="44305"/>
    <cellStyle name="Normal 2 72 13" xfId="44306"/>
    <cellStyle name="Normal 2 72 14" xfId="44307"/>
    <cellStyle name="Normal 2 72 15" xfId="44308"/>
    <cellStyle name="Normal 2 72 16" xfId="44309"/>
    <cellStyle name="Normal 2 72 17" xfId="44310"/>
    <cellStyle name="Normal 2 72 18" xfId="44311"/>
    <cellStyle name="Normal 2 72 19" xfId="44312"/>
    <cellStyle name="Normal 2 72 2" xfId="44313"/>
    <cellStyle name="Normal 2 72 20" xfId="44314"/>
    <cellStyle name="Normal 2 72 21" xfId="44315"/>
    <cellStyle name="Normal 2 72 22" xfId="44316"/>
    <cellStyle name="Normal 2 72 3" xfId="44317"/>
    <cellStyle name="Normal 2 72 4" xfId="44318"/>
    <cellStyle name="Normal 2 72 5" xfId="44319"/>
    <cellStyle name="Normal 2 72 6" xfId="44320"/>
    <cellStyle name="Normal 2 72 7" xfId="44321"/>
    <cellStyle name="Normal 2 72 8" xfId="44322"/>
    <cellStyle name="Normal 2 72 9" xfId="44323"/>
    <cellStyle name="Normal 2 73" xfId="44324"/>
    <cellStyle name="Normal 2 73 10" xfId="44325"/>
    <cellStyle name="Normal 2 73 11" xfId="44326"/>
    <cellStyle name="Normal 2 73 12" xfId="44327"/>
    <cellStyle name="Normal 2 73 13" xfId="44328"/>
    <cellStyle name="Normal 2 73 14" xfId="44329"/>
    <cellStyle name="Normal 2 73 15" xfId="44330"/>
    <cellStyle name="Normal 2 73 16" xfId="44331"/>
    <cellStyle name="Normal 2 73 17" xfId="44332"/>
    <cellStyle name="Normal 2 73 18" xfId="44333"/>
    <cellStyle name="Normal 2 73 19" xfId="44334"/>
    <cellStyle name="Normal 2 73 2" xfId="44335"/>
    <cellStyle name="Normal 2 73 20" xfId="44336"/>
    <cellStyle name="Normal 2 73 21" xfId="44337"/>
    <cellStyle name="Normal 2 73 22" xfId="44338"/>
    <cellStyle name="Normal 2 73 3" xfId="44339"/>
    <cellStyle name="Normal 2 73 4" xfId="44340"/>
    <cellStyle name="Normal 2 73 5" xfId="44341"/>
    <cellStyle name="Normal 2 73 6" xfId="44342"/>
    <cellStyle name="Normal 2 73 7" xfId="44343"/>
    <cellStyle name="Normal 2 73 8" xfId="44344"/>
    <cellStyle name="Normal 2 73 9" xfId="44345"/>
    <cellStyle name="Normal 2 74" xfId="44346"/>
    <cellStyle name="Normal 2 74 10" xfId="44347"/>
    <cellStyle name="Normal 2 74 11" xfId="44348"/>
    <cellStyle name="Normal 2 74 12" xfId="44349"/>
    <cellStyle name="Normal 2 74 13" xfId="44350"/>
    <cellStyle name="Normal 2 74 14" xfId="44351"/>
    <cellStyle name="Normal 2 74 15" xfId="44352"/>
    <cellStyle name="Normal 2 74 16" xfId="44353"/>
    <cellStyle name="Normal 2 74 17" xfId="44354"/>
    <cellStyle name="Normal 2 74 18" xfId="44355"/>
    <cellStyle name="Normal 2 74 19" xfId="44356"/>
    <cellStyle name="Normal 2 74 2" xfId="44357"/>
    <cellStyle name="Normal 2 74 20" xfId="44358"/>
    <cellStyle name="Normal 2 74 21" xfId="44359"/>
    <cellStyle name="Normal 2 74 22" xfId="44360"/>
    <cellStyle name="Normal 2 74 3" xfId="44361"/>
    <cellStyle name="Normal 2 74 4" xfId="44362"/>
    <cellStyle name="Normal 2 74 5" xfId="44363"/>
    <cellStyle name="Normal 2 74 6" xfId="44364"/>
    <cellStyle name="Normal 2 74 7" xfId="44365"/>
    <cellStyle name="Normal 2 74 8" xfId="44366"/>
    <cellStyle name="Normal 2 74 9" xfId="44367"/>
    <cellStyle name="Normal 2 75" xfId="44368"/>
    <cellStyle name="Normal 2 75 10" xfId="44369"/>
    <cellStyle name="Normal 2 75 11" xfId="44370"/>
    <cellStyle name="Normal 2 75 12" xfId="44371"/>
    <cellStyle name="Normal 2 75 13" xfId="44372"/>
    <cellStyle name="Normal 2 75 14" xfId="44373"/>
    <cellStyle name="Normal 2 75 15" xfId="44374"/>
    <cellStyle name="Normal 2 75 16" xfId="44375"/>
    <cellStyle name="Normal 2 75 17" xfId="44376"/>
    <cellStyle name="Normal 2 75 18" xfId="44377"/>
    <cellStyle name="Normal 2 75 19" xfId="44378"/>
    <cellStyle name="Normal 2 75 2" xfId="44379"/>
    <cellStyle name="Normal 2 75 20" xfId="44380"/>
    <cellStyle name="Normal 2 75 21" xfId="44381"/>
    <cellStyle name="Normal 2 75 22" xfId="44382"/>
    <cellStyle name="Normal 2 75 3" xfId="44383"/>
    <cellStyle name="Normal 2 75 4" xfId="44384"/>
    <cellStyle name="Normal 2 75 5" xfId="44385"/>
    <cellStyle name="Normal 2 75 6" xfId="44386"/>
    <cellStyle name="Normal 2 75 7" xfId="44387"/>
    <cellStyle name="Normal 2 75 8" xfId="44388"/>
    <cellStyle name="Normal 2 75 9" xfId="44389"/>
    <cellStyle name="Normal 2 76" xfId="44390"/>
    <cellStyle name="Normal 2 76 10" xfId="44391"/>
    <cellStyle name="Normal 2 76 11" xfId="44392"/>
    <cellStyle name="Normal 2 76 12" xfId="44393"/>
    <cellStyle name="Normal 2 76 13" xfId="44394"/>
    <cellStyle name="Normal 2 76 14" xfId="44395"/>
    <cellStyle name="Normal 2 76 15" xfId="44396"/>
    <cellStyle name="Normal 2 76 16" xfId="44397"/>
    <cellStyle name="Normal 2 76 17" xfId="44398"/>
    <cellStyle name="Normal 2 76 18" xfId="44399"/>
    <cellStyle name="Normal 2 76 19" xfId="44400"/>
    <cellStyle name="Normal 2 76 2" xfId="44401"/>
    <cellStyle name="Normal 2 76 20" xfId="44402"/>
    <cellStyle name="Normal 2 76 21" xfId="44403"/>
    <cellStyle name="Normal 2 76 22" xfId="44404"/>
    <cellStyle name="Normal 2 76 3" xfId="44405"/>
    <cellStyle name="Normal 2 76 4" xfId="44406"/>
    <cellStyle name="Normal 2 76 5" xfId="44407"/>
    <cellStyle name="Normal 2 76 6" xfId="44408"/>
    <cellStyle name="Normal 2 76 7" xfId="44409"/>
    <cellStyle name="Normal 2 76 8" xfId="44410"/>
    <cellStyle name="Normal 2 76 9" xfId="44411"/>
    <cellStyle name="Normal 2 77" xfId="44412"/>
    <cellStyle name="Normal 2 77 10" xfId="44413"/>
    <cellStyle name="Normal 2 77 11" xfId="44414"/>
    <cellStyle name="Normal 2 77 12" xfId="44415"/>
    <cellStyle name="Normal 2 77 13" xfId="44416"/>
    <cellStyle name="Normal 2 77 14" xfId="44417"/>
    <cellStyle name="Normal 2 77 15" xfId="44418"/>
    <cellStyle name="Normal 2 77 16" xfId="44419"/>
    <cellStyle name="Normal 2 77 17" xfId="44420"/>
    <cellStyle name="Normal 2 77 18" xfId="44421"/>
    <cellStyle name="Normal 2 77 19" xfId="44422"/>
    <cellStyle name="Normal 2 77 2" xfId="44423"/>
    <cellStyle name="Normal 2 77 20" xfId="44424"/>
    <cellStyle name="Normal 2 77 21" xfId="44425"/>
    <cellStyle name="Normal 2 77 22" xfId="44426"/>
    <cellStyle name="Normal 2 77 3" xfId="44427"/>
    <cellStyle name="Normal 2 77 4" xfId="44428"/>
    <cellStyle name="Normal 2 77 5" xfId="44429"/>
    <cellStyle name="Normal 2 77 6" xfId="44430"/>
    <cellStyle name="Normal 2 77 7" xfId="44431"/>
    <cellStyle name="Normal 2 77 8" xfId="44432"/>
    <cellStyle name="Normal 2 77 9" xfId="44433"/>
    <cellStyle name="Normal 2 78" xfId="44434"/>
    <cellStyle name="Normal 2 78 10" xfId="44435"/>
    <cellStyle name="Normal 2 78 11" xfId="44436"/>
    <cellStyle name="Normal 2 78 12" xfId="44437"/>
    <cellStyle name="Normal 2 78 13" xfId="44438"/>
    <cellStyle name="Normal 2 78 14" xfId="44439"/>
    <cellStyle name="Normal 2 78 15" xfId="44440"/>
    <cellStyle name="Normal 2 78 16" xfId="44441"/>
    <cellStyle name="Normal 2 78 17" xfId="44442"/>
    <cellStyle name="Normal 2 78 18" xfId="44443"/>
    <cellStyle name="Normal 2 78 19" xfId="44444"/>
    <cellStyle name="Normal 2 78 2" xfId="44445"/>
    <cellStyle name="Normal 2 78 20" xfId="44446"/>
    <cellStyle name="Normal 2 78 21" xfId="44447"/>
    <cellStyle name="Normal 2 78 22" xfId="44448"/>
    <cellStyle name="Normal 2 78 3" xfId="44449"/>
    <cellStyle name="Normal 2 78 4" xfId="44450"/>
    <cellStyle name="Normal 2 78 5" xfId="44451"/>
    <cellStyle name="Normal 2 78 6" xfId="44452"/>
    <cellStyle name="Normal 2 78 7" xfId="44453"/>
    <cellStyle name="Normal 2 78 8" xfId="44454"/>
    <cellStyle name="Normal 2 78 9" xfId="44455"/>
    <cellStyle name="Normal 2 79" xfId="44456"/>
    <cellStyle name="Normal 2 79 10" xfId="44457"/>
    <cellStyle name="Normal 2 79 11" xfId="44458"/>
    <cellStyle name="Normal 2 79 12" xfId="44459"/>
    <cellStyle name="Normal 2 79 13" xfId="44460"/>
    <cellStyle name="Normal 2 79 14" xfId="44461"/>
    <cellStyle name="Normal 2 79 15" xfId="44462"/>
    <cellStyle name="Normal 2 79 16" xfId="44463"/>
    <cellStyle name="Normal 2 79 17" xfId="44464"/>
    <cellStyle name="Normal 2 79 18" xfId="44465"/>
    <cellStyle name="Normal 2 79 19" xfId="44466"/>
    <cellStyle name="Normal 2 79 2" xfId="44467"/>
    <cellStyle name="Normal 2 79 20" xfId="44468"/>
    <cellStyle name="Normal 2 79 21" xfId="44469"/>
    <cellStyle name="Normal 2 79 22" xfId="44470"/>
    <cellStyle name="Normal 2 79 3" xfId="44471"/>
    <cellStyle name="Normal 2 79 4" xfId="44472"/>
    <cellStyle name="Normal 2 79 5" xfId="44473"/>
    <cellStyle name="Normal 2 79 6" xfId="44474"/>
    <cellStyle name="Normal 2 79 7" xfId="44475"/>
    <cellStyle name="Normal 2 79 8" xfId="44476"/>
    <cellStyle name="Normal 2 79 9" xfId="44477"/>
    <cellStyle name="Normal 2 8" xfId="44478"/>
    <cellStyle name="Normal 2 8 10" xfId="44479"/>
    <cellStyle name="Normal 2 8 11" xfId="44480"/>
    <cellStyle name="Normal 2 8 12" xfId="44481"/>
    <cellStyle name="Normal 2 8 13" xfId="44482"/>
    <cellStyle name="Normal 2 8 14" xfId="44483"/>
    <cellStyle name="Normal 2 8 15" xfId="44484"/>
    <cellStyle name="Normal 2 8 16" xfId="44485"/>
    <cellStyle name="Normal 2 8 17" xfId="44486"/>
    <cellStyle name="Normal 2 8 18" xfId="44487"/>
    <cellStyle name="Normal 2 8 19" xfId="44488"/>
    <cellStyle name="Normal 2 8 2" xfId="44489"/>
    <cellStyle name="Normal 2 8 20" xfId="44490"/>
    <cellStyle name="Normal 2 8 21" xfId="44491"/>
    <cellStyle name="Normal 2 8 22" xfId="44492"/>
    <cellStyle name="Normal 2 8 3" xfId="44493"/>
    <cellStyle name="Normal 2 8 4" xfId="44494"/>
    <cellStyle name="Normal 2 8 5" xfId="44495"/>
    <cellStyle name="Normal 2 8 6" xfId="44496"/>
    <cellStyle name="Normal 2 8 7" xfId="44497"/>
    <cellStyle name="Normal 2 8 8" xfId="44498"/>
    <cellStyle name="Normal 2 8 9" xfId="44499"/>
    <cellStyle name="Normal 2 80" xfId="44500"/>
    <cellStyle name="Normal 2 80 10" xfId="44501"/>
    <cellStyle name="Normal 2 80 11" xfId="44502"/>
    <cellStyle name="Normal 2 80 12" xfId="44503"/>
    <cellStyle name="Normal 2 80 13" xfId="44504"/>
    <cellStyle name="Normal 2 80 14" xfId="44505"/>
    <cellStyle name="Normal 2 80 15" xfId="44506"/>
    <cellStyle name="Normal 2 80 16" xfId="44507"/>
    <cellStyle name="Normal 2 80 17" xfId="44508"/>
    <cellStyle name="Normal 2 80 18" xfId="44509"/>
    <cellStyle name="Normal 2 80 19" xfId="44510"/>
    <cellStyle name="Normal 2 80 2" xfId="44511"/>
    <cellStyle name="Normal 2 80 20" xfId="44512"/>
    <cellStyle name="Normal 2 80 21" xfId="44513"/>
    <cellStyle name="Normal 2 80 22" xfId="44514"/>
    <cellStyle name="Normal 2 80 3" xfId="44515"/>
    <cellStyle name="Normal 2 80 4" xfId="44516"/>
    <cellStyle name="Normal 2 80 5" xfId="44517"/>
    <cellStyle name="Normal 2 80 6" xfId="44518"/>
    <cellStyle name="Normal 2 80 7" xfId="44519"/>
    <cellStyle name="Normal 2 80 8" xfId="44520"/>
    <cellStyle name="Normal 2 80 9" xfId="44521"/>
    <cellStyle name="Normal 2 81" xfId="44522"/>
    <cellStyle name="Normal 2 81 10" xfId="44523"/>
    <cellStyle name="Normal 2 81 11" xfId="44524"/>
    <cellStyle name="Normal 2 81 12" xfId="44525"/>
    <cellStyle name="Normal 2 81 13" xfId="44526"/>
    <cellStyle name="Normal 2 81 14" xfId="44527"/>
    <cellStyle name="Normal 2 81 15" xfId="44528"/>
    <cellStyle name="Normal 2 81 16" xfId="44529"/>
    <cellStyle name="Normal 2 81 17" xfId="44530"/>
    <cellStyle name="Normal 2 81 18" xfId="44531"/>
    <cellStyle name="Normal 2 81 19" xfId="44532"/>
    <cellStyle name="Normal 2 81 2" xfId="44533"/>
    <cellStyle name="Normal 2 81 20" xfId="44534"/>
    <cellStyle name="Normal 2 81 21" xfId="44535"/>
    <cellStyle name="Normal 2 81 22" xfId="44536"/>
    <cellStyle name="Normal 2 81 3" xfId="44537"/>
    <cellStyle name="Normal 2 81 4" xfId="44538"/>
    <cellStyle name="Normal 2 81 5" xfId="44539"/>
    <cellStyle name="Normal 2 81 6" xfId="44540"/>
    <cellStyle name="Normal 2 81 7" xfId="44541"/>
    <cellStyle name="Normal 2 81 8" xfId="44542"/>
    <cellStyle name="Normal 2 81 9" xfId="44543"/>
    <cellStyle name="Normal 2 82" xfId="44544"/>
    <cellStyle name="Normal 2 82 10" xfId="44545"/>
    <cellStyle name="Normal 2 82 11" xfId="44546"/>
    <cellStyle name="Normal 2 82 12" xfId="44547"/>
    <cellStyle name="Normal 2 82 13" xfId="44548"/>
    <cellStyle name="Normal 2 82 14" xfId="44549"/>
    <cellStyle name="Normal 2 82 15" xfId="44550"/>
    <cellStyle name="Normal 2 82 16" xfId="44551"/>
    <cellStyle name="Normal 2 82 17" xfId="44552"/>
    <cellStyle name="Normal 2 82 18" xfId="44553"/>
    <cellStyle name="Normal 2 82 19" xfId="44554"/>
    <cellStyle name="Normal 2 82 2" xfId="44555"/>
    <cellStyle name="Normal 2 82 20" xfId="44556"/>
    <cellStyle name="Normal 2 82 21" xfId="44557"/>
    <cellStyle name="Normal 2 82 22" xfId="44558"/>
    <cellStyle name="Normal 2 82 3" xfId="44559"/>
    <cellStyle name="Normal 2 82 4" xfId="44560"/>
    <cellStyle name="Normal 2 82 5" xfId="44561"/>
    <cellStyle name="Normal 2 82 6" xfId="44562"/>
    <cellStyle name="Normal 2 82 7" xfId="44563"/>
    <cellStyle name="Normal 2 82 8" xfId="44564"/>
    <cellStyle name="Normal 2 82 9" xfId="44565"/>
    <cellStyle name="Normal 2 83" xfId="44566"/>
    <cellStyle name="Normal 2 83 10" xfId="44567"/>
    <cellStyle name="Normal 2 83 11" xfId="44568"/>
    <cellStyle name="Normal 2 83 12" xfId="44569"/>
    <cellStyle name="Normal 2 83 13" xfId="44570"/>
    <cellStyle name="Normal 2 83 14" xfId="44571"/>
    <cellStyle name="Normal 2 83 15" xfId="44572"/>
    <cellStyle name="Normal 2 83 16" xfId="44573"/>
    <cellStyle name="Normal 2 83 17" xfId="44574"/>
    <cellStyle name="Normal 2 83 18" xfId="44575"/>
    <cellStyle name="Normal 2 83 19" xfId="44576"/>
    <cellStyle name="Normal 2 83 2" xfId="44577"/>
    <cellStyle name="Normal 2 83 20" xfId="44578"/>
    <cellStyle name="Normal 2 83 21" xfId="44579"/>
    <cellStyle name="Normal 2 83 22" xfId="44580"/>
    <cellStyle name="Normal 2 83 3" xfId="44581"/>
    <cellStyle name="Normal 2 83 4" xfId="44582"/>
    <cellStyle name="Normal 2 83 5" xfId="44583"/>
    <cellStyle name="Normal 2 83 6" xfId="44584"/>
    <cellStyle name="Normal 2 83 7" xfId="44585"/>
    <cellStyle name="Normal 2 83 8" xfId="44586"/>
    <cellStyle name="Normal 2 83 9" xfId="44587"/>
    <cellStyle name="Normal 2 84" xfId="44588"/>
    <cellStyle name="Normal 2 84 10" xfId="44589"/>
    <cellStyle name="Normal 2 84 11" xfId="44590"/>
    <cellStyle name="Normal 2 84 12" xfId="44591"/>
    <cellStyle name="Normal 2 84 13" xfId="44592"/>
    <cellStyle name="Normal 2 84 14" xfId="44593"/>
    <cellStyle name="Normal 2 84 15" xfId="44594"/>
    <cellStyle name="Normal 2 84 16" xfId="44595"/>
    <cellStyle name="Normal 2 84 17" xfId="44596"/>
    <cellStyle name="Normal 2 84 18" xfId="44597"/>
    <cellStyle name="Normal 2 84 19" xfId="44598"/>
    <cellStyle name="Normal 2 84 2" xfId="44599"/>
    <cellStyle name="Normal 2 84 20" xfId="44600"/>
    <cellStyle name="Normal 2 84 21" xfId="44601"/>
    <cellStyle name="Normal 2 84 22" xfId="44602"/>
    <cellStyle name="Normal 2 84 3" xfId="44603"/>
    <cellStyle name="Normal 2 84 4" xfId="44604"/>
    <cellStyle name="Normal 2 84 5" xfId="44605"/>
    <cellStyle name="Normal 2 84 6" xfId="44606"/>
    <cellStyle name="Normal 2 84 7" xfId="44607"/>
    <cellStyle name="Normal 2 84 8" xfId="44608"/>
    <cellStyle name="Normal 2 84 9" xfId="44609"/>
    <cellStyle name="Normal 2 85" xfId="44610"/>
    <cellStyle name="Normal 2 85 10" xfId="44611"/>
    <cellStyle name="Normal 2 85 11" xfId="44612"/>
    <cellStyle name="Normal 2 85 12" xfId="44613"/>
    <cellStyle name="Normal 2 85 13" xfId="44614"/>
    <cellStyle name="Normal 2 85 14" xfId="44615"/>
    <cellStyle name="Normal 2 85 15" xfId="44616"/>
    <cellStyle name="Normal 2 85 16" xfId="44617"/>
    <cellStyle name="Normal 2 85 17" xfId="44618"/>
    <cellStyle name="Normal 2 85 18" xfId="44619"/>
    <cellStyle name="Normal 2 85 19" xfId="44620"/>
    <cellStyle name="Normal 2 85 2" xfId="44621"/>
    <cellStyle name="Normal 2 85 20" xfId="44622"/>
    <cellStyle name="Normal 2 85 21" xfId="44623"/>
    <cellStyle name="Normal 2 85 22" xfId="44624"/>
    <cellStyle name="Normal 2 85 3" xfId="44625"/>
    <cellStyle name="Normal 2 85 4" xfId="44626"/>
    <cellStyle name="Normal 2 85 5" xfId="44627"/>
    <cellStyle name="Normal 2 85 6" xfId="44628"/>
    <cellStyle name="Normal 2 85 7" xfId="44629"/>
    <cellStyle name="Normal 2 85 8" xfId="44630"/>
    <cellStyle name="Normal 2 85 9" xfId="44631"/>
    <cellStyle name="Normal 2 86" xfId="44632"/>
    <cellStyle name="Normal 2 86 10" xfId="44633"/>
    <cellStyle name="Normal 2 86 11" xfId="44634"/>
    <cellStyle name="Normal 2 86 12" xfId="44635"/>
    <cellStyle name="Normal 2 86 13" xfId="44636"/>
    <cellStyle name="Normal 2 86 14" xfId="44637"/>
    <cellStyle name="Normal 2 86 15" xfId="44638"/>
    <cellStyle name="Normal 2 86 16" xfId="44639"/>
    <cellStyle name="Normal 2 86 17" xfId="44640"/>
    <cellStyle name="Normal 2 86 18" xfId="44641"/>
    <cellStyle name="Normal 2 86 19" xfId="44642"/>
    <cellStyle name="Normal 2 86 2" xfId="44643"/>
    <cellStyle name="Normal 2 86 20" xfId="44644"/>
    <cellStyle name="Normal 2 86 21" xfId="44645"/>
    <cellStyle name="Normal 2 86 22" xfId="44646"/>
    <cellStyle name="Normal 2 86 3" xfId="44647"/>
    <cellStyle name="Normal 2 86 4" xfId="44648"/>
    <cellStyle name="Normal 2 86 5" xfId="44649"/>
    <cellStyle name="Normal 2 86 6" xfId="44650"/>
    <cellStyle name="Normal 2 86 7" xfId="44651"/>
    <cellStyle name="Normal 2 86 8" xfId="44652"/>
    <cellStyle name="Normal 2 86 9" xfId="44653"/>
    <cellStyle name="Normal 2 87" xfId="44654"/>
    <cellStyle name="Normal 2 87 10" xfId="44655"/>
    <cellStyle name="Normal 2 87 11" xfId="44656"/>
    <cellStyle name="Normal 2 87 12" xfId="44657"/>
    <cellStyle name="Normal 2 87 13" xfId="44658"/>
    <cellStyle name="Normal 2 87 14" xfId="44659"/>
    <cellStyle name="Normal 2 87 15" xfId="44660"/>
    <cellStyle name="Normal 2 87 16" xfId="44661"/>
    <cellStyle name="Normal 2 87 17" xfId="44662"/>
    <cellStyle name="Normal 2 87 18" xfId="44663"/>
    <cellStyle name="Normal 2 87 19" xfId="44664"/>
    <cellStyle name="Normal 2 87 2" xfId="44665"/>
    <cellStyle name="Normal 2 87 20" xfId="44666"/>
    <cellStyle name="Normal 2 87 21" xfId="44667"/>
    <cellStyle name="Normal 2 87 22" xfId="44668"/>
    <cellStyle name="Normal 2 87 3" xfId="44669"/>
    <cellStyle name="Normal 2 87 4" xfId="44670"/>
    <cellStyle name="Normal 2 87 5" xfId="44671"/>
    <cellStyle name="Normal 2 87 6" xfId="44672"/>
    <cellStyle name="Normal 2 87 7" xfId="44673"/>
    <cellStyle name="Normal 2 87 8" xfId="44674"/>
    <cellStyle name="Normal 2 87 9" xfId="44675"/>
    <cellStyle name="Normal 2 88" xfId="44676"/>
    <cellStyle name="Normal 2 88 10" xfId="44677"/>
    <cellStyle name="Normal 2 88 11" xfId="44678"/>
    <cellStyle name="Normal 2 88 12" xfId="44679"/>
    <cellStyle name="Normal 2 88 13" xfId="44680"/>
    <cellStyle name="Normal 2 88 14" xfId="44681"/>
    <cellStyle name="Normal 2 88 15" xfId="44682"/>
    <cellStyle name="Normal 2 88 16" xfId="44683"/>
    <cellStyle name="Normal 2 88 17" xfId="44684"/>
    <cellStyle name="Normal 2 88 18" xfId="44685"/>
    <cellStyle name="Normal 2 88 19" xfId="44686"/>
    <cellStyle name="Normal 2 88 2" xfId="44687"/>
    <cellStyle name="Normal 2 88 20" xfId="44688"/>
    <cellStyle name="Normal 2 88 21" xfId="44689"/>
    <cellStyle name="Normal 2 88 22" xfId="44690"/>
    <cellStyle name="Normal 2 88 3" xfId="44691"/>
    <cellStyle name="Normal 2 88 4" xfId="44692"/>
    <cellStyle name="Normal 2 88 5" xfId="44693"/>
    <cellStyle name="Normal 2 88 6" xfId="44694"/>
    <cellStyle name="Normal 2 88 7" xfId="44695"/>
    <cellStyle name="Normal 2 88 8" xfId="44696"/>
    <cellStyle name="Normal 2 88 9" xfId="44697"/>
    <cellStyle name="Normal 2 89" xfId="44698"/>
    <cellStyle name="Normal 2 89 10" xfId="44699"/>
    <cellStyle name="Normal 2 89 11" xfId="44700"/>
    <cellStyle name="Normal 2 89 12" xfId="44701"/>
    <cellStyle name="Normal 2 89 13" xfId="44702"/>
    <cellStyle name="Normal 2 89 14" xfId="44703"/>
    <cellStyle name="Normal 2 89 15" xfId="44704"/>
    <cellStyle name="Normal 2 89 16" xfId="44705"/>
    <cellStyle name="Normal 2 89 17" xfId="44706"/>
    <cellStyle name="Normal 2 89 18" xfId="44707"/>
    <cellStyle name="Normal 2 89 19" xfId="44708"/>
    <cellStyle name="Normal 2 89 2" xfId="44709"/>
    <cellStyle name="Normal 2 89 20" xfId="44710"/>
    <cellStyle name="Normal 2 89 21" xfId="44711"/>
    <cellStyle name="Normal 2 89 22" xfId="44712"/>
    <cellStyle name="Normal 2 89 3" xfId="44713"/>
    <cellStyle name="Normal 2 89 4" xfId="44714"/>
    <cellStyle name="Normal 2 89 5" xfId="44715"/>
    <cellStyle name="Normal 2 89 6" xfId="44716"/>
    <cellStyle name="Normal 2 89 7" xfId="44717"/>
    <cellStyle name="Normal 2 89 8" xfId="44718"/>
    <cellStyle name="Normal 2 89 9" xfId="44719"/>
    <cellStyle name="Normal 2 9" xfId="44720"/>
    <cellStyle name="Normal 2 9 10" xfId="44721"/>
    <cellStyle name="Normal 2 9 11" xfId="44722"/>
    <cellStyle name="Normal 2 9 12" xfId="44723"/>
    <cellStyle name="Normal 2 9 13" xfId="44724"/>
    <cellStyle name="Normal 2 9 14" xfId="44725"/>
    <cellStyle name="Normal 2 9 15" xfId="44726"/>
    <cellStyle name="Normal 2 9 16" xfId="44727"/>
    <cellStyle name="Normal 2 9 17" xfId="44728"/>
    <cellStyle name="Normal 2 9 18" xfId="44729"/>
    <cellStyle name="Normal 2 9 19" xfId="44730"/>
    <cellStyle name="Normal 2 9 2" xfId="44731"/>
    <cellStyle name="Normal 2 9 20" xfId="44732"/>
    <cellStyle name="Normal 2 9 21" xfId="44733"/>
    <cellStyle name="Normal 2 9 22" xfId="44734"/>
    <cellStyle name="Normal 2 9 3" xfId="44735"/>
    <cellStyle name="Normal 2 9 4" xfId="44736"/>
    <cellStyle name="Normal 2 9 5" xfId="44737"/>
    <cellStyle name="Normal 2 9 6" xfId="44738"/>
    <cellStyle name="Normal 2 9 7" xfId="44739"/>
    <cellStyle name="Normal 2 9 8" xfId="44740"/>
    <cellStyle name="Normal 2 9 9" xfId="44741"/>
    <cellStyle name="Normal 2 90" xfId="44742"/>
    <cellStyle name="Normal 2 90 10" xfId="44743"/>
    <cellStyle name="Normal 2 90 11" xfId="44744"/>
    <cellStyle name="Normal 2 90 12" xfId="44745"/>
    <cellStyle name="Normal 2 90 13" xfId="44746"/>
    <cellStyle name="Normal 2 90 14" xfId="44747"/>
    <cellStyle name="Normal 2 90 15" xfId="44748"/>
    <cellStyle name="Normal 2 90 16" xfId="44749"/>
    <cellStyle name="Normal 2 90 17" xfId="44750"/>
    <cellStyle name="Normal 2 90 18" xfId="44751"/>
    <cellStyle name="Normal 2 90 19" xfId="44752"/>
    <cellStyle name="Normal 2 90 2" xfId="44753"/>
    <cellStyle name="Normal 2 90 20" xfId="44754"/>
    <cellStyle name="Normal 2 90 21" xfId="44755"/>
    <cellStyle name="Normal 2 90 22" xfId="44756"/>
    <cellStyle name="Normal 2 90 3" xfId="44757"/>
    <cellStyle name="Normal 2 90 4" xfId="44758"/>
    <cellStyle name="Normal 2 90 5" xfId="44759"/>
    <cellStyle name="Normal 2 90 6" xfId="44760"/>
    <cellStyle name="Normal 2 90 7" xfId="44761"/>
    <cellStyle name="Normal 2 90 8" xfId="44762"/>
    <cellStyle name="Normal 2 90 9" xfId="44763"/>
    <cellStyle name="Normal 2 91" xfId="44764"/>
    <cellStyle name="Normal 2 91 10" xfId="44765"/>
    <cellStyle name="Normal 2 91 11" xfId="44766"/>
    <cellStyle name="Normal 2 91 12" xfId="44767"/>
    <cellStyle name="Normal 2 91 13" xfId="44768"/>
    <cellStyle name="Normal 2 91 14" xfId="44769"/>
    <cellStyle name="Normal 2 91 15" xfId="44770"/>
    <cellStyle name="Normal 2 91 16" xfId="44771"/>
    <cellStyle name="Normal 2 91 17" xfId="44772"/>
    <cellStyle name="Normal 2 91 18" xfId="44773"/>
    <cellStyle name="Normal 2 91 19" xfId="44774"/>
    <cellStyle name="Normal 2 91 2" xfId="44775"/>
    <cellStyle name="Normal 2 91 20" xfId="44776"/>
    <cellStyle name="Normal 2 91 21" xfId="44777"/>
    <cellStyle name="Normal 2 91 22" xfId="44778"/>
    <cellStyle name="Normal 2 91 3" xfId="44779"/>
    <cellStyle name="Normal 2 91 4" xfId="44780"/>
    <cellStyle name="Normal 2 91 5" xfId="44781"/>
    <cellStyle name="Normal 2 91 6" xfId="44782"/>
    <cellStyle name="Normal 2 91 7" xfId="44783"/>
    <cellStyle name="Normal 2 91 8" xfId="44784"/>
    <cellStyle name="Normal 2 91 9" xfId="44785"/>
    <cellStyle name="Normal 2 92" xfId="44786"/>
    <cellStyle name="Normal 2 92 10" xfId="44787"/>
    <cellStyle name="Normal 2 92 11" xfId="44788"/>
    <cellStyle name="Normal 2 92 12" xfId="44789"/>
    <cellStyle name="Normal 2 92 13" xfId="44790"/>
    <cellStyle name="Normal 2 92 14" xfId="44791"/>
    <cellStyle name="Normal 2 92 15" xfId="44792"/>
    <cellStyle name="Normal 2 92 16" xfId="44793"/>
    <cellStyle name="Normal 2 92 17" xfId="44794"/>
    <cellStyle name="Normal 2 92 18" xfId="44795"/>
    <cellStyle name="Normal 2 92 19" xfId="44796"/>
    <cellStyle name="Normal 2 92 2" xfId="44797"/>
    <cellStyle name="Normal 2 92 20" xfId="44798"/>
    <cellStyle name="Normal 2 92 21" xfId="44799"/>
    <cellStyle name="Normal 2 92 22" xfId="44800"/>
    <cellStyle name="Normal 2 92 3" xfId="44801"/>
    <cellStyle name="Normal 2 92 4" xfId="44802"/>
    <cellStyle name="Normal 2 92 5" xfId="44803"/>
    <cellStyle name="Normal 2 92 6" xfId="44804"/>
    <cellStyle name="Normal 2 92 7" xfId="44805"/>
    <cellStyle name="Normal 2 92 8" xfId="44806"/>
    <cellStyle name="Normal 2 92 9" xfId="44807"/>
    <cellStyle name="Normal 2 93" xfId="44808"/>
    <cellStyle name="Normal 2 93 10" xfId="44809"/>
    <cellStyle name="Normal 2 93 11" xfId="44810"/>
    <cellStyle name="Normal 2 93 12" xfId="44811"/>
    <cellStyle name="Normal 2 93 13" xfId="44812"/>
    <cellStyle name="Normal 2 93 14" xfId="44813"/>
    <cellStyle name="Normal 2 93 15" xfId="44814"/>
    <cellStyle name="Normal 2 93 16" xfId="44815"/>
    <cellStyle name="Normal 2 93 17" xfId="44816"/>
    <cellStyle name="Normal 2 93 18" xfId="44817"/>
    <cellStyle name="Normal 2 93 19" xfId="44818"/>
    <cellStyle name="Normal 2 93 2" xfId="44819"/>
    <cellStyle name="Normal 2 93 20" xfId="44820"/>
    <cellStyle name="Normal 2 93 21" xfId="44821"/>
    <cellStyle name="Normal 2 93 22" xfId="44822"/>
    <cellStyle name="Normal 2 93 3" xfId="44823"/>
    <cellStyle name="Normal 2 93 4" xfId="44824"/>
    <cellStyle name="Normal 2 93 5" xfId="44825"/>
    <cellStyle name="Normal 2 93 6" xfId="44826"/>
    <cellStyle name="Normal 2 93 7" xfId="44827"/>
    <cellStyle name="Normal 2 93 8" xfId="44828"/>
    <cellStyle name="Normal 2 93 9" xfId="44829"/>
    <cellStyle name="Normal 2 94" xfId="44830"/>
    <cellStyle name="Normal 2 94 10" xfId="44831"/>
    <cellStyle name="Normal 2 94 11" xfId="44832"/>
    <cellStyle name="Normal 2 94 12" xfId="44833"/>
    <cellStyle name="Normal 2 94 13" xfId="44834"/>
    <cellStyle name="Normal 2 94 14" xfId="44835"/>
    <cellStyle name="Normal 2 94 15" xfId="44836"/>
    <cellStyle name="Normal 2 94 16" xfId="44837"/>
    <cellStyle name="Normal 2 94 17" xfId="44838"/>
    <cellStyle name="Normal 2 94 18" xfId="44839"/>
    <cellStyle name="Normal 2 94 19" xfId="44840"/>
    <cellStyle name="Normal 2 94 2" xfId="44841"/>
    <cellStyle name="Normal 2 94 20" xfId="44842"/>
    <cellStyle name="Normal 2 94 21" xfId="44843"/>
    <cellStyle name="Normal 2 94 22" xfId="44844"/>
    <cellStyle name="Normal 2 94 3" xfId="44845"/>
    <cellStyle name="Normal 2 94 4" xfId="44846"/>
    <cellStyle name="Normal 2 94 5" xfId="44847"/>
    <cellStyle name="Normal 2 94 6" xfId="44848"/>
    <cellStyle name="Normal 2 94 7" xfId="44849"/>
    <cellStyle name="Normal 2 94 8" xfId="44850"/>
    <cellStyle name="Normal 2 94 9" xfId="44851"/>
    <cellStyle name="Normal 2 95" xfId="44852"/>
    <cellStyle name="Normal 2 96" xfId="44853"/>
    <cellStyle name="Normal 20" xfId="44854"/>
    <cellStyle name="Normal 20 10" xfId="44855"/>
    <cellStyle name="Normal 20 11" xfId="44856"/>
    <cellStyle name="Normal 20 12" xfId="44857"/>
    <cellStyle name="Normal 20 13" xfId="44858"/>
    <cellStyle name="Normal 20 14" xfId="44859"/>
    <cellStyle name="Normal 20 15" xfId="44860"/>
    <cellStyle name="Normal 20 16" xfId="44861"/>
    <cellStyle name="Normal 20 17" xfId="44862"/>
    <cellStyle name="Normal 20 18" xfId="44863"/>
    <cellStyle name="Normal 20 19" xfId="44864"/>
    <cellStyle name="Normal 20 2" xfId="44865"/>
    <cellStyle name="Normal 20 20" xfId="44866"/>
    <cellStyle name="Normal 20 21" xfId="44867"/>
    <cellStyle name="Normal 20 22" xfId="44868"/>
    <cellStyle name="Normal 20 3" xfId="44869"/>
    <cellStyle name="Normal 20 4" xfId="44870"/>
    <cellStyle name="Normal 20 5" xfId="44871"/>
    <cellStyle name="Normal 20 6" xfId="44872"/>
    <cellStyle name="Normal 20 7" xfId="44873"/>
    <cellStyle name="Normal 20 8" xfId="44874"/>
    <cellStyle name="Normal 20 9" xfId="44875"/>
    <cellStyle name="Normal 21" xfId="44876"/>
    <cellStyle name="Normal 21 10" xfId="44877"/>
    <cellStyle name="Normal 21 11" xfId="44878"/>
    <cellStyle name="Normal 21 12" xfId="44879"/>
    <cellStyle name="Normal 21 13" xfId="44880"/>
    <cellStyle name="Normal 21 14" xfId="44881"/>
    <cellStyle name="Normal 21 15" xfId="44882"/>
    <cellStyle name="Normal 21 16" xfId="44883"/>
    <cellStyle name="Normal 21 17" xfId="44884"/>
    <cellStyle name="Normal 21 18" xfId="44885"/>
    <cellStyle name="Normal 21 19" xfId="44886"/>
    <cellStyle name="Normal 21 2" xfId="44887"/>
    <cellStyle name="Normal 21 20" xfId="44888"/>
    <cellStyle name="Normal 21 21" xfId="44889"/>
    <cellStyle name="Normal 21 22" xfId="44890"/>
    <cellStyle name="Normal 21 3" xfId="44891"/>
    <cellStyle name="Normal 21 4" xfId="44892"/>
    <cellStyle name="Normal 21 5" xfId="44893"/>
    <cellStyle name="Normal 21 6" xfId="44894"/>
    <cellStyle name="Normal 21 7" xfId="44895"/>
    <cellStyle name="Normal 21 8" xfId="44896"/>
    <cellStyle name="Normal 21 9" xfId="44897"/>
    <cellStyle name="Normal 22" xfId="44898"/>
    <cellStyle name="Normal 22 10" xfId="44899"/>
    <cellStyle name="Normal 22 11" xfId="44900"/>
    <cellStyle name="Normal 22 12" xfId="44901"/>
    <cellStyle name="Normal 22 13" xfId="44902"/>
    <cellStyle name="Normal 22 14" xfId="44903"/>
    <cellStyle name="Normal 22 15" xfId="44904"/>
    <cellStyle name="Normal 22 16" xfId="44905"/>
    <cellStyle name="Normal 22 17" xfId="44906"/>
    <cellStyle name="Normal 22 18" xfId="44907"/>
    <cellStyle name="Normal 22 19" xfId="44908"/>
    <cellStyle name="Normal 22 2" xfId="44909"/>
    <cellStyle name="Normal 22 20" xfId="44910"/>
    <cellStyle name="Normal 22 21" xfId="44911"/>
    <cellStyle name="Normal 22 22" xfId="44912"/>
    <cellStyle name="Normal 22 3" xfId="44913"/>
    <cellStyle name="Normal 22 4" xfId="44914"/>
    <cellStyle name="Normal 22 5" xfId="44915"/>
    <cellStyle name="Normal 22 6" xfId="44916"/>
    <cellStyle name="Normal 22 7" xfId="44917"/>
    <cellStyle name="Normal 22 8" xfId="44918"/>
    <cellStyle name="Normal 22 9" xfId="44919"/>
    <cellStyle name="Normal 23" xfId="44920"/>
    <cellStyle name="Normal 23 10" xfId="44921"/>
    <cellStyle name="Normal 23 11" xfId="44922"/>
    <cellStyle name="Normal 23 12" xfId="44923"/>
    <cellStyle name="Normal 23 13" xfId="44924"/>
    <cellStyle name="Normal 23 14" xfId="44925"/>
    <cellStyle name="Normal 23 15" xfId="44926"/>
    <cellStyle name="Normal 23 16" xfId="44927"/>
    <cellStyle name="Normal 23 17" xfId="44928"/>
    <cellStyle name="Normal 23 18" xfId="44929"/>
    <cellStyle name="Normal 23 19" xfId="44930"/>
    <cellStyle name="Normal 23 2" xfId="44931"/>
    <cellStyle name="Normal 23 20" xfId="44932"/>
    <cellStyle name="Normal 23 21" xfId="44933"/>
    <cellStyle name="Normal 23 22" xfId="44934"/>
    <cellStyle name="Normal 23 23" xfId="44935"/>
    <cellStyle name="Normal 23 24" xfId="44936"/>
    <cellStyle name="Normal 23 25" xfId="44937"/>
    <cellStyle name="Normal 23 26" xfId="44938"/>
    <cellStyle name="Normal 23 27" xfId="44939"/>
    <cellStyle name="Normal 23 3" xfId="44940"/>
    <cellStyle name="Normal 23 4" xfId="44941"/>
    <cellStyle name="Normal 23 5" xfId="44942"/>
    <cellStyle name="Normal 23 6" xfId="44943"/>
    <cellStyle name="Normal 23 7" xfId="44944"/>
    <cellStyle name="Normal 23 8" xfId="44945"/>
    <cellStyle name="Normal 23 9" xfId="44946"/>
    <cellStyle name="Normal 24" xfId="44947"/>
    <cellStyle name="Normal 24 10" xfId="44948"/>
    <cellStyle name="Normal 24 11" xfId="44949"/>
    <cellStyle name="Normal 24 12" xfId="44950"/>
    <cellStyle name="Normal 24 13" xfId="44951"/>
    <cellStyle name="Normal 24 14" xfId="44952"/>
    <cellStyle name="Normal 24 15" xfId="44953"/>
    <cellStyle name="Normal 24 16" xfId="44954"/>
    <cellStyle name="Normal 24 17" xfId="44955"/>
    <cellStyle name="Normal 24 18" xfId="44956"/>
    <cellStyle name="Normal 24 19" xfId="44957"/>
    <cellStyle name="Normal 24 2" xfId="44958"/>
    <cellStyle name="Normal 24 20" xfId="44959"/>
    <cellStyle name="Normal 24 21" xfId="44960"/>
    <cellStyle name="Normal 24 22" xfId="44961"/>
    <cellStyle name="Normal 24 23" xfId="44962"/>
    <cellStyle name="Normal 24 24" xfId="44963"/>
    <cellStyle name="Normal 24 25" xfId="44964"/>
    <cellStyle name="Normal 24 26" xfId="44965"/>
    <cellStyle name="Normal 24 27" xfId="44966"/>
    <cellStyle name="Normal 24 3" xfId="44967"/>
    <cellStyle name="Normal 24 4" xfId="44968"/>
    <cellStyle name="Normal 24 5" xfId="44969"/>
    <cellStyle name="Normal 24 6" xfId="44970"/>
    <cellStyle name="Normal 24 7" xfId="44971"/>
    <cellStyle name="Normal 24 8" xfId="44972"/>
    <cellStyle name="Normal 24 9" xfId="44973"/>
    <cellStyle name="Normal 25" xfId="44974"/>
    <cellStyle name="Normal 25 10" xfId="44975"/>
    <cellStyle name="Normal 25 11" xfId="44976"/>
    <cellStyle name="Normal 25 12" xfId="44977"/>
    <cellStyle name="Normal 25 13" xfId="44978"/>
    <cellStyle name="Normal 25 14" xfId="44979"/>
    <cellStyle name="Normal 25 15" xfId="44980"/>
    <cellStyle name="Normal 25 16" xfId="44981"/>
    <cellStyle name="Normal 25 17" xfId="44982"/>
    <cellStyle name="Normal 25 18" xfId="44983"/>
    <cellStyle name="Normal 25 19" xfId="44984"/>
    <cellStyle name="Normal 25 2" xfId="44985"/>
    <cellStyle name="Normal 25 20" xfId="44986"/>
    <cellStyle name="Normal 25 21" xfId="44987"/>
    <cellStyle name="Normal 25 22" xfId="44988"/>
    <cellStyle name="Normal 25 23" xfId="44989"/>
    <cellStyle name="Normal 25 24" xfId="44990"/>
    <cellStyle name="Normal 25 25" xfId="44991"/>
    <cellStyle name="Normal 25 26" xfId="44992"/>
    <cellStyle name="Normal 25 27" xfId="44993"/>
    <cellStyle name="Normal 25 3" xfId="44994"/>
    <cellStyle name="Normal 25 4" xfId="44995"/>
    <cellStyle name="Normal 25 5" xfId="44996"/>
    <cellStyle name="Normal 25 6" xfId="44997"/>
    <cellStyle name="Normal 25 7" xfId="44998"/>
    <cellStyle name="Normal 25 8" xfId="44999"/>
    <cellStyle name="Normal 25 9" xfId="45000"/>
    <cellStyle name="Normal 26" xfId="45001"/>
    <cellStyle name="Normal 26 10" xfId="45002"/>
    <cellStyle name="Normal 26 11" xfId="45003"/>
    <cellStyle name="Normal 26 12" xfId="45004"/>
    <cellStyle name="Normal 26 13" xfId="45005"/>
    <cellStyle name="Normal 26 14" xfId="45006"/>
    <cellStyle name="Normal 26 15" xfId="45007"/>
    <cellStyle name="Normal 26 16" xfId="45008"/>
    <cellStyle name="Normal 26 17" xfId="45009"/>
    <cellStyle name="Normal 26 18" xfId="45010"/>
    <cellStyle name="Normal 26 19" xfId="45011"/>
    <cellStyle name="Normal 26 2" xfId="45012"/>
    <cellStyle name="Normal 26 20" xfId="45013"/>
    <cellStyle name="Normal 26 21" xfId="45014"/>
    <cellStyle name="Normal 26 22" xfId="45015"/>
    <cellStyle name="Normal 26 3" xfId="45016"/>
    <cellStyle name="Normal 26 4" xfId="45017"/>
    <cellStyle name="Normal 26 5" xfId="45018"/>
    <cellStyle name="Normal 26 6" xfId="45019"/>
    <cellStyle name="Normal 26 7" xfId="45020"/>
    <cellStyle name="Normal 26 8" xfId="45021"/>
    <cellStyle name="Normal 26 9" xfId="45022"/>
    <cellStyle name="Normal 27" xfId="45023"/>
    <cellStyle name="Normal 27 10" xfId="45024"/>
    <cellStyle name="Normal 27 11" xfId="45025"/>
    <cellStyle name="Normal 27 12" xfId="45026"/>
    <cellStyle name="Normal 27 13" xfId="45027"/>
    <cellStyle name="Normal 27 14" xfId="45028"/>
    <cellStyle name="Normal 27 15" xfId="45029"/>
    <cellStyle name="Normal 27 16" xfId="45030"/>
    <cellStyle name="Normal 27 17" xfId="45031"/>
    <cellStyle name="Normal 27 18" xfId="45032"/>
    <cellStyle name="Normal 27 19" xfId="45033"/>
    <cellStyle name="Normal 27 2" xfId="45034"/>
    <cellStyle name="Normal 27 20" xfId="45035"/>
    <cellStyle name="Normal 27 21" xfId="45036"/>
    <cellStyle name="Normal 27 22" xfId="45037"/>
    <cellStyle name="Normal 27 3" xfId="45038"/>
    <cellStyle name="Normal 27 4" xfId="45039"/>
    <cellStyle name="Normal 27 5" xfId="45040"/>
    <cellStyle name="Normal 27 6" xfId="45041"/>
    <cellStyle name="Normal 27 7" xfId="45042"/>
    <cellStyle name="Normal 27 8" xfId="45043"/>
    <cellStyle name="Normal 27 9" xfId="45044"/>
    <cellStyle name="Normal 28" xfId="45045"/>
    <cellStyle name="Normal 28 10" xfId="45046"/>
    <cellStyle name="Normal 28 11" xfId="45047"/>
    <cellStyle name="Normal 28 12" xfId="45048"/>
    <cellStyle name="Normal 28 13" xfId="45049"/>
    <cellStyle name="Normal 28 14" xfId="45050"/>
    <cellStyle name="Normal 28 15" xfId="45051"/>
    <cellStyle name="Normal 28 16" xfId="45052"/>
    <cellStyle name="Normal 28 17" xfId="45053"/>
    <cellStyle name="Normal 28 18" xfId="45054"/>
    <cellStyle name="Normal 28 19" xfId="45055"/>
    <cellStyle name="Normal 28 2" xfId="45056"/>
    <cellStyle name="Normal 28 20" xfId="45057"/>
    <cellStyle name="Normal 28 21" xfId="45058"/>
    <cellStyle name="Normal 28 22" xfId="45059"/>
    <cellStyle name="Normal 28 23" xfId="45060"/>
    <cellStyle name="Normal 28 24" xfId="45061"/>
    <cellStyle name="Normal 28 25" xfId="45062"/>
    <cellStyle name="Normal 28 3" xfId="45063"/>
    <cellStyle name="Normal 28 4" xfId="45064"/>
    <cellStyle name="Normal 28 5" xfId="45065"/>
    <cellStyle name="Normal 28 6" xfId="45066"/>
    <cellStyle name="Normal 28 7" xfId="45067"/>
    <cellStyle name="Normal 28 8" xfId="45068"/>
    <cellStyle name="Normal 28 9" xfId="45069"/>
    <cellStyle name="Normal 29" xfId="45070"/>
    <cellStyle name="Normal 3" xfId="8"/>
    <cellStyle name="Normal 3 10" xfId="45071"/>
    <cellStyle name="Normal 3 10 10" xfId="45072"/>
    <cellStyle name="Normal 3 10 11" xfId="45073"/>
    <cellStyle name="Normal 3 10 12" xfId="45074"/>
    <cellStyle name="Normal 3 10 13" xfId="45075"/>
    <cellStyle name="Normal 3 10 14" xfId="45076"/>
    <cellStyle name="Normal 3 10 15" xfId="45077"/>
    <cellStyle name="Normal 3 10 16" xfId="45078"/>
    <cellStyle name="Normal 3 10 17" xfId="45079"/>
    <cellStyle name="Normal 3 10 18" xfId="45080"/>
    <cellStyle name="Normal 3 10 19" xfId="45081"/>
    <cellStyle name="Normal 3 10 2" xfId="45082"/>
    <cellStyle name="Normal 3 10 20" xfId="45083"/>
    <cellStyle name="Normal 3 10 21" xfId="45084"/>
    <cellStyle name="Normal 3 10 22" xfId="45085"/>
    <cellStyle name="Normal 3 10 3" xfId="45086"/>
    <cellStyle name="Normal 3 10 4" xfId="45087"/>
    <cellStyle name="Normal 3 10 5" xfId="45088"/>
    <cellStyle name="Normal 3 10 6" xfId="45089"/>
    <cellStyle name="Normal 3 10 7" xfId="45090"/>
    <cellStyle name="Normal 3 10 8" xfId="45091"/>
    <cellStyle name="Normal 3 10 9" xfId="45092"/>
    <cellStyle name="Normal 3 11" xfId="45093"/>
    <cellStyle name="Normal 3 11 10" xfId="45094"/>
    <cellStyle name="Normal 3 11 11" xfId="45095"/>
    <cellStyle name="Normal 3 11 12" xfId="45096"/>
    <cellStyle name="Normal 3 11 13" xfId="45097"/>
    <cellStyle name="Normal 3 11 14" xfId="45098"/>
    <cellStyle name="Normal 3 11 15" xfId="45099"/>
    <cellStyle name="Normal 3 11 16" xfId="45100"/>
    <cellStyle name="Normal 3 11 17" xfId="45101"/>
    <cellStyle name="Normal 3 11 18" xfId="45102"/>
    <cellStyle name="Normal 3 11 19" xfId="45103"/>
    <cellStyle name="Normal 3 11 2" xfId="45104"/>
    <cellStyle name="Normal 3 11 2 10" xfId="45105"/>
    <cellStyle name="Normal 3 11 2 11" xfId="45106"/>
    <cellStyle name="Normal 3 11 2 12" xfId="45107"/>
    <cellStyle name="Normal 3 11 2 13" xfId="45108"/>
    <cellStyle name="Normal 3 11 2 14" xfId="45109"/>
    <cellStyle name="Normal 3 11 2 15" xfId="45110"/>
    <cellStyle name="Normal 3 11 2 16" xfId="45111"/>
    <cellStyle name="Normal 3 11 2 17" xfId="45112"/>
    <cellStyle name="Normal 3 11 2 18" xfId="45113"/>
    <cellStyle name="Normal 3 11 2 19" xfId="45114"/>
    <cellStyle name="Normal 3 11 2 2" xfId="45115"/>
    <cellStyle name="Normal 3 11 2 20" xfId="45116"/>
    <cellStyle name="Normal 3 11 2 21" xfId="45117"/>
    <cellStyle name="Normal 3 11 2 22" xfId="45118"/>
    <cellStyle name="Normal 3 11 2 23" xfId="45119"/>
    <cellStyle name="Normal 3 11 2 24" xfId="45120"/>
    <cellStyle name="Normal 3 11 2 25" xfId="45121"/>
    <cellStyle name="Normal 3 11 2 26" xfId="45122"/>
    <cellStyle name="Normal 3 11 2 27" xfId="45123"/>
    <cellStyle name="Normal 3 11 2 28" xfId="45124"/>
    <cellStyle name="Normal 3 11 2 29" xfId="45125"/>
    <cellStyle name="Normal 3 11 2 3" xfId="45126"/>
    <cellStyle name="Normal 3 11 2 30" xfId="45127"/>
    <cellStyle name="Normal 3 11 2 31" xfId="45128"/>
    <cellStyle name="Normal 3 11 2 32" xfId="45129"/>
    <cellStyle name="Normal 3 11 2 33" xfId="45130"/>
    <cellStyle name="Normal 3 11 2 34" xfId="45131"/>
    <cellStyle name="Normal 3 11 2 35" xfId="45132"/>
    <cellStyle name="Normal 3 11 2 36" xfId="45133"/>
    <cellStyle name="Normal 3 11 2 37" xfId="45134"/>
    <cellStyle name="Normal 3 11 2 4" xfId="45135"/>
    <cellStyle name="Normal 3 11 2 5" xfId="45136"/>
    <cellStyle name="Normal 3 11 2 6" xfId="45137"/>
    <cellStyle name="Normal 3 11 2 7" xfId="45138"/>
    <cellStyle name="Normal 3 11 2 8" xfId="45139"/>
    <cellStyle name="Normal 3 11 2 9" xfId="45140"/>
    <cellStyle name="Normal 3 11 20" xfId="45141"/>
    <cellStyle name="Normal 3 11 21" xfId="45142"/>
    <cellStyle name="Normal 3 11 22" xfId="45143"/>
    <cellStyle name="Normal 3 11 23" xfId="45144"/>
    <cellStyle name="Normal 3 11 24" xfId="45145"/>
    <cellStyle name="Normal 3 11 25" xfId="45146"/>
    <cellStyle name="Normal 3 11 26" xfId="45147"/>
    <cellStyle name="Normal 3 11 27" xfId="45148"/>
    <cellStyle name="Normal 3 11 28" xfId="45149"/>
    <cellStyle name="Normal 3 11 29" xfId="45150"/>
    <cellStyle name="Normal 3 11 3" xfId="45151"/>
    <cellStyle name="Normal 3 11 30" xfId="45152"/>
    <cellStyle name="Normal 3 11 31" xfId="45153"/>
    <cellStyle name="Normal 3 11 32" xfId="45154"/>
    <cellStyle name="Normal 3 11 33" xfId="45155"/>
    <cellStyle name="Normal 3 11 34" xfId="45156"/>
    <cellStyle name="Normal 3 11 35" xfId="45157"/>
    <cellStyle name="Normal 3 11 36" xfId="45158"/>
    <cellStyle name="Normal 3 11 37" xfId="45159"/>
    <cellStyle name="Normal 3 11 4" xfId="45160"/>
    <cellStyle name="Normal 3 11 5" xfId="45161"/>
    <cellStyle name="Normal 3 11 6" xfId="45162"/>
    <cellStyle name="Normal 3 11 7" xfId="45163"/>
    <cellStyle name="Normal 3 11 8" xfId="45164"/>
    <cellStyle name="Normal 3 11 9" xfId="45165"/>
    <cellStyle name="Normal 3 12" xfId="45166"/>
    <cellStyle name="Normal 3 12 10" xfId="45167"/>
    <cellStyle name="Normal 3 12 11" xfId="45168"/>
    <cellStyle name="Normal 3 12 12" xfId="45169"/>
    <cellStyle name="Normal 3 12 13" xfId="45170"/>
    <cellStyle name="Normal 3 12 14" xfId="45171"/>
    <cellStyle name="Normal 3 12 15" xfId="45172"/>
    <cellStyle name="Normal 3 12 16" xfId="45173"/>
    <cellStyle name="Normal 3 12 17" xfId="45174"/>
    <cellStyle name="Normal 3 12 18" xfId="45175"/>
    <cellStyle name="Normal 3 12 19" xfId="45176"/>
    <cellStyle name="Normal 3 12 2" xfId="45177"/>
    <cellStyle name="Normal 3 12 20" xfId="45178"/>
    <cellStyle name="Normal 3 12 21" xfId="45179"/>
    <cellStyle name="Normal 3 12 22" xfId="45180"/>
    <cellStyle name="Normal 3 12 23" xfId="45181"/>
    <cellStyle name="Normal 3 12 24" xfId="45182"/>
    <cellStyle name="Normal 3 12 25" xfId="45183"/>
    <cellStyle name="Normal 3 12 26" xfId="45184"/>
    <cellStyle name="Normal 3 12 27" xfId="45185"/>
    <cellStyle name="Normal 3 12 28" xfId="45186"/>
    <cellStyle name="Normal 3 12 3" xfId="45187"/>
    <cellStyle name="Normal 3 12 4" xfId="45188"/>
    <cellStyle name="Normal 3 12 5" xfId="45189"/>
    <cellStyle name="Normal 3 12 6" xfId="45190"/>
    <cellStyle name="Normal 3 12 7" xfId="45191"/>
    <cellStyle name="Normal 3 12 8" xfId="45192"/>
    <cellStyle name="Normal 3 12 9" xfId="45193"/>
    <cellStyle name="Normal 3 13" xfId="45194"/>
    <cellStyle name="Normal 3 13 10" xfId="45195"/>
    <cellStyle name="Normal 3 13 11" xfId="45196"/>
    <cellStyle name="Normal 3 13 12" xfId="45197"/>
    <cellStyle name="Normal 3 13 13" xfId="45198"/>
    <cellStyle name="Normal 3 13 14" xfId="45199"/>
    <cellStyle name="Normal 3 13 15" xfId="45200"/>
    <cellStyle name="Normal 3 13 16" xfId="45201"/>
    <cellStyle name="Normal 3 13 17" xfId="45202"/>
    <cellStyle name="Normal 3 13 18" xfId="45203"/>
    <cellStyle name="Normal 3 13 19" xfId="45204"/>
    <cellStyle name="Normal 3 13 2" xfId="45205"/>
    <cellStyle name="Normal 3 13 20" xfId="45206"/>
    <cellStyle name="Normal 3 13 21" xfId="45207"/>
    <cellStyle name="Normal 3 13 22" xfId="45208"/>
    <cellStyle name="Normal 3 13 23" xfId="45209"/>
    <cellStyle name="Normal 3 13 24" xfId="45210"/>
    <cellStyle name="Normal 3 13 25" xfId="45211"/>
    <cellStyle name="Normal 3 13 26" xfId="45212"/>
    <cellStyle name="Normal 3 13 27" xfId="45213"/>
    <cellStyle name="Normal 3 13 28" xfId="45214"/>
    <cellStyle name="Normal 3 13 3" xfId="45215"/>
    <cellStyle name="Normal 3 13 4" xfId="45216"/>
    <cellStyle name="Normal 3 13 5" xfId="45217"/>
    <cellStyle name="Normal 3 13 6" xfId="45218"/>
    <cellStyle name="Normal 3 13 7" xfId="45219"/>
    <cellStyle name="Normal 3 13 8" xfId="45220"/>
    <cellStyle name="Normal 3 13 9" xfId="45221"/>
    <cellStyle name="Normal 3 14" xfId="45222"/>
    <cellStyle name="Normal 3 14 10" xfId="45223"/>
    <cellStyle name="Normal 3 14 11" xfId="45224"/>
    <cellStyle name="Normal 3 14 12" xfId="45225"/>
    <cellStyle name="Normal 3 14 13" xfId="45226"/>
    <cellStyle name="Normal 3 14 14" xfId="45227"/>
    <cellStyle name="Normal 3 14 15" xfId="45228"/>
    <cellStyle name="Normal 3 14 16" xfId="45229"/>
    <cellStyle name="Normal 3 14 17" xfId="45230"/>
    <cellStyle name="Normal 3 14 18" xfId="45231"/>
    <cellStyle name="Normal 3 14 19" xfId="45232"/>
    <cellStyle name="Normal 3 14 2" xfId="45233"/>
    <cellStyle name="Normal 3 14 20" xfId="45234"/>
    <cellStyle name="Normal 3 14 21" xfId="45235"/>
    <cellStyle name="Normal 3 14 22" xfId="45236"/>
    <cellStyle name="Normal 3 14 23" xfId="45237"/>
    <cellStyle name="Normal 3 14 24" xfId="45238"/>
    <cellStyle name="Normal 3 14 25" xfId="45239"/>
    <cellStyle name="Normal 3 14 26" xfId="45240"/>
    <cellStyle name="Normal 3 14 27" xfId="45241"/>
    <cellStyle name="Normal 3 14 28" xfId="45242"/>
    <cellStyle name="Normal 3 14 3" xfId="45243"/>
    <cellStyle name="Normal 3 14 4" xfId="45244"/>
    <cellStyle name="Normal 3 14 5" xfId="45245"/>
    <cellStyle name="Normal 3 14 6" xfId="45246"/>
    <cellStyle name="Normal 3 14 7" xfId="45247"/>
    <cellStyle name="Normal 3 14 8" xfId="45248"/>
    <cellStyle name="Normal 3 14 9" xfId="45249"/>
    <cellStyle name="Normal 3 15" xfId="45250"/>
    <cellStyle name="Normal 3 15 10" xfId="45251"/>
    <cellStyle name="Normal 3 15 11" xfId="45252"/>
    <cellStyle name="Normal 3 15 12" xfId="45253"/>
    <cellStyle name="Normal 3 15 13" xfId="45254"/>
    <cellStyle name="Normal 3 15 14" xfId="45255"/>
    <cellStyle name="Normal 3 15 15" xfId="45256"/>
    <cellStyle name="Normal 3 15 16" xfId="45257"/>
    <cellStyle name="Normal 3 15 17" xfId="45258"/>
    <cellStyle name="Normal 3 15 18" xfId="45259"/>
    <cellStyle name="Normal 3 15 19" xfId="45260"/>
    <cellStyle name="Normal 3 15 2" xfId="45261"/>
    <cellStyle name="Normal 3 15 20" xfId="45262"/>
    <cellStyle name="Normal 3 15 21" xfId="45263"/>
    <cellStyle name="Normal 3 15 22" xfId="45264"/>
    <cellStyle name="Normal 3 15 3" xfId="45265"/>
    <cellStyle name="Normal 3 15 4" xfId="45266"/>
    <cellStyle name="Normal 3 15 5" xfId="45267"/>
    <cellStyle name="Normal 3 15 6" xfId="45268"/>
    <cellStyle name="Normal 3 15 7" xfId="45269"/>
    <cellStyle name="Normal 3 15 8" xfId="45270"/>
    <cellStyle name="Normal 3 15 9" xfId="45271"/>
    <cellStyle name="Normal 3 16" xfId="45272"/>
    <cellStyle name="Normal 3 16 10" xfId="45273"/>
    <cellStyle name="Normal 3 16 11" xfId="45274"/>
    <cellStyle name="Normal 3 16 12" xfId="45275"/>
    <cellStyle name="Normal 3 16 13" xfId="45276"/>
    <cellStyle name="Normal 3 16 14" xfId="45277"/>
    <cellStyle name="Normal 3 16 15" xfId="45278"/>
    <cellStyle name="Normal 3 16 16" xfId="45279"/>
    <cellStyle name="Normal 3 16 17" xfId="45280"/>
    <cellStyle name="Normal 3 16 18" xfId="45281"/>
    <cellStyle name="Normal 3 16 19" xfId="45282"/>
    <cellStyle name="Normal 3 16 2" xfId="45283"/>
    <cellStyle name="Normal 3 16 20" xfId="45284"/>
    <cellStyle name="Normal 3 16 21" xfId="45285"/>
    <cellStyle name="Normal 3 16 22" xfId="45286"/>
    <cellStyle name="Normal 3 16 3" xfId="45287"/>
    <cellStyle name="Normal 3 16 4" xfId="45288"/>
    <cellStyle name="Normal 3 16 5" xfId="45289"/>
    <cellStyle name="Normal 3 16 6" xfId="45290"/>
    <cellStyle name="Normal 3 16 7" xfId="45291"/>
    <cellStyle name="Normal 3 16 8" xfId="45292"/>
    <cellStyle name="Normal 3 16 9" xfId="45293"/>
    <cellStyle name="Normal 3 17" xfId="45294"/>
    <cellStyle name="Normal 3 17 10" xfId="45295"/>
    <cellStyle name="Normal 3 17 11" xfId="45296"/>
    <cellStyle name="Normal 3 17 12" xfId="45297"/>
    <cellStyle name="Normal 3 17 13" xfId="45298"/>
    <cellStyle name="Normal 3 17 14" xfId="45299"/>
    <cellStyle name="Normal 3 17 15" xfId="45300"/>
    <cellStyle name="Normal 3 17 16" xfId="45301"/>
    <cellStyle name="Normal 3 17 17" xfId="45302"/>
    <cellStyle name="Normal 3 17 18" xfId="45303"/>
    <cellStyle name="Normal 3 17 19" xfId="45304"/>
    <cellStyle name="Normal 3 17 2" xfId="45305"/>
    <cellStyle name="Normal 3 17 20" xfId="45306"/>
    <cellStyle name="Normal 3 17 21" xfId="45307"/>
    <cellStyle name="Normal 3 17 22" xfId="45308"/>
    <cellStyle name="Normal 3 17 3" xfId="45309"/>
    <cellStyle name="Normal 3 17 4" xfId="45310"/>
    <cellStyle name="Normal 3 17 5" xfId="45311"/>
    <cellStyle name="Normal 3 17 6" xfId="45312"/>
    <cellStyle name="Normal 3 17 7" xfId="45313"/>
    <cellStyle name="Normal 3 17 8" xfId="45314"/>
    <cellStyle name="Normal 3 17 9" xfId="45315"/>
    <cellStyle name="Normal 3 18" xfId="45316"/>
    <cellStyle name="Normal 3 18 10" xfId="45317"/>
    <cellStyle name="Normal 3 18 11" xfId="45318"/>
    <cellStyle name="Normal 3 18 12" xfId="45319"/>
    <cellStyle name="Normal 3 18 13" xfId="45320"/>
    <cellStyle name="Normal 3 18 14" xfId="45321"/>
    <cellStyle name="Normal 3 18 15" xfId="45322"/>
    <cellStyle name="Normal 3 18 16" xfId="45323"/>
    <cellStyle name="Normal 3 18 17" xfId="45324"/>
    <cellStyle name="Normal 3 18 18" xfId="45325"/>
    <cellStyle name="Normal 3 18 19" xfId="45326"/>
    <cellStyle name="Normal 3 18 2" xfId="45327"/>
    <cellStyle name="Normal 3 18 20" xfId="45328"/>
    <cellStyle name="Normal 3 18 21" xfId="45329"/>
    <cellStyle name="Normal 3 18 22" xfId="45330"/>
    <cellStyle name="Normal 3 18 3" xfId="45331"/>
    <cellStyle name="Normal 3 18 4" xfId="45332"/>
    <cellStyle name="Normal 3 18 5" xfId="45333"/>
    <cellStyle name="Normal 3 18 6" xfId="45334"/>
    <cellStyle name="Normal 3 18 7" xfId="45335"/>
    <cellStyle name="Normal 3 18 8" xfId="45336"/>
    <cellStyle name="Normal 3 18 9" xfId="45337"/>
    <cellStyle name="Normal 3 19" xfId="45338"/>
    <cellStyle name="Normal 3 19 10" xfId="45339"/>
    <cellStyle name="Normal 3 19 11" xfId="45340"/>
    <cellStyle name="Normal 3 19 12" xfId="45341"/>
    <cellStyle name="Normal 3 19 13" xfId="45342"/>
    <cellStyle name="Normal 3 19 14" xfId="45343"/>
    <cellStyle name="Normal 3 19 15" xfId="45344"/>
    <cellStyle name="Normal 3 19 16" xfId="45345"/>
    <cellStyle name="Normal 3 19 17" xfId="45346"/>
    <cellStyle name="Normal 3 19 18" xfId="45347"/>
    <cellStyle name="Normal 3 19 19" xfId="45348"/>
    <cellStyle name="Normal 3 19 2" xfId="45349"/>
    <cellStyle name="Normal 3 19 20" xfId="45350"/>
    <cellStyle name="Normal 3 19 21" xfId="45351"/>
    <cellStyle name="Normal 3 19 22" xfId="45352"/>
    <cellStyle name="Normal 3 19 3" xfId="45353"/>
    <cellStyle name="Normal 3 19 4" xfId="45354"/>
    <cellStyle name="Normal 3 19 5" xfId="45355"/>
    <cellStyle name="Normal 3 19 6" xfId="45356"/>
    <cellStyle name="Normal 3 19 7" xfId="45357"/>
    <cellStyle name="Normal 3 19 8" xfId="45358"/>
    <cellStyle name="Normal 3 19 9" xfId="45359"/>
    <cellStyle name="Normal 3 2" xfId="45360"/>
    <cellStyle name="Normal 3 2 10" xfId="45361"/>
    <cellStyle name="Normal 3 2 11" xfId="45362"/>
    <cellStyle name="Normal 3 2 12" xfId="45363"/>
    <cellStyle name="Normal 3 2 13" xfId="45364"/>
    <cellStyle name="Normal 3 2 14" xfId="45365"/>
    <cellStyle name="Normal 3 2 15" xfId="45366"/>
    <cellStyle name="Normal 3 2 16" xfId="45367"/>
    <cellStyle name="Normal 3 2 17" xfId="45368"/>
    <cellStyle name="Normal 3 2 18" xfId="45369"/>
    <cellStyle name="Normal 3 2 19" xfId="45370"/>
    <cellStyle name="Normal 3 2 2" xfId="45371"/>
    <cellStyle name="Normal 3 2 2 10" xfId="45372"/>
    <cellStyle name="Normal 3 2 2 11" xfId="45373"/>
    <cellStyle name="Normal 3 2 2 12" xfId="45374"/>
    <cellStyle name="Normal 3 2 2 13" xfId="45375"/>
    <cellStyle name="Normal 3 2 2 14" xfId="45376"/>
    <cellStyle name="Normal 3 2 2 15" xfId="45377"/>
    <cellStyle name="Normal 3 2 2 16" xfId="45378"/>
    <cellStyle name="Normal 3 2 2 17" xfId="45379"/>
    <cellStyle name="Normal 3 2 2 18" xfId="45380"/>
    <cellStyle name="Normal 3 2 2 19" xfId="45381"/>
    <cellStyle name="Normal 3 2 2 2" xfId="45382"/>
    <cellStyle name="Normal 3 2 2 20" xfId="45383"/>
    <cellStyle name="Normal 3 2 2 21" xfId="45384"/>
    <cellStyle name="Normal 3 2 2 22" xfId="45385"/>
    <cellStyle name="Normal 3 2 2 3" xfId="45386"/>
    <cellStyle name="Normal 3 2 2 4" xfId="45387"/>
    <cellStyle name="Normal 3 2 2 5" xfId="45388"/>
    <cellStyle name="Normal 3 2 2 6" xfId="45389"/>
    <cellStyle name="Normal 3 2 2 7" xfId="45390"/>
    <cellStyle name="Normal 3 2 2 8" xfId="45391"/>
    <cellStyle name="Normal 3 2 2 9" xfId="45392"/>
    <cellStyle name="Normal 3 2 20" xfId="45393"/>
    <cellStyle name="Normal 3 2 21" xfId="45394"/>
    <cellStyle name="Normal 3 2 22" xfId="45395"/>
    <cellStyle name="Normal 3 2 23" xfId="45396"/>
    <cellStyle name="Normal 3 2 24" xfId="45397"/>
    <cellStyle name="Normal 3 2 25" xfId="45398"/>
    <cellStyle name="Normal 3 2 26" xfId="45399"/>
    <cellStyle name="Normal 3 2 3" xfId="45400"/>
    <cellStyle name="Normal 3 2 3 10" xfId="45401"/>
    <cellStyle name="Normal 3 2 3 11" xfId="45402"/>
    <cellStyle name="Normal 3 2 3 12" xfId="45403"/>
    <cellStyle name="Normal 3 2 3 13" xfId="45404"/>
    <cellStyle name="Normal 3 2 3 14" xfId="45405"/>
    <cellStyle name="Normal 3 2 3 15" xfId="45406"/>
    <cellStyle name="Normal 3 2 3 16" xfId="45407"/>
    <cellStyle name="Normal 3 2 3 17" xfId="45408"/>
    <cellStyle name="Normal 3 2 3 18" xfId="45409"/>
    <cellStyle name="Normal 3 2 3 19" xfId="45410"/>
    <cellStyle name="Normal 3 2 3 2" xfId="45411"/>
    <cellStyle name="Normal 3 2 3 20" xfId="45412"/>
    <cellStyle name="Normal 3 2 3 21" xfId="45413"/>
    <cellStyle name="Normal 3 2 3 22" xfId="45414"/>
    <cellStyle name="Normal 3 2 3 3" xfId="45415"/>
    <cellStyle name="Normal 3 2 3 4" xfId="45416"/>
    <cellStyle name="Normal 3 2 3 5" xfId="45417"/>
    <cellStyle name="Normal 3 2 3 6" xfId="45418"/>
    <cellStyle name="Normal 3 2 3 7" xfId="45419"/>
    <cellStyle name="Normal 3 2 3 8" xfId="45420"/>
    <cellStyle name="Normal 3 2 3 9" xfId="45421"/>
    <cellStyle name="Normal 3 2 4" xfId="45422"/>
    <cellStyle name="Normal 3 2 4 10" xfId="45423"/>
    <cellStyle name="Normal 3 2 4 11" xfId="45424"/>
    <cellStyle name="Normal 3 2 4 12" xfId="45425"/>
    <cellStyle name="Normal 3 2 4 13" xfId="45426"/>
    <cellStyle name="Normal 3 2 4 14" xfId="45427"/>
    <cellStyle name="Normal 3 2 4 15" xfId="45428"/>
    <cellStyle name="Normal 3 2 4 16" xfId="45429"/>
    <cellStyle name="Normal 3 2 4 17" xfId="45430"/>
    <cellStyle name="Normal 3 2 4 18" xfId="45431"/>
    <cellStyle name="Normal 3 2 4 19" xfId="45432"/>
    <cellStyle name="Normal 3 2 4 2" xfId="45433"/>
    <cellStyle name="Normal 3 2 4 20" xfId="45434"/>
    <cellStyle name="Normal 3 2 4 21" xfId="45435"/>
    <cellStyle name="Normal 3 2 4 22" xfId="45436"/>
    <cellStyle name="Normal 3 2 4 3" xfId="45437"/>
    <cellStyle name="Normal 3 2 4 4" xfId="45438"/>
    <cellStyle name="Normal 3 2 4 5" xfId="45439"/>
    <cellStyle name="Normal 3 2 4 6" xfId="45440"/>
    <cellStyle name="Normal 3 2 4 7" xfId="45441"/>
    <cellStyle name="Normal 3 2 4 8" xfId="45442"/>
    <cellStyle name="Normal 3 2 4 9" xfId="45443"/>
    <cellStyle name="Normal 3 2 5" xfId="45444"/>
    <cellStyle name="Normal 3 2 5 10" xfId="45445"/>
    <cellStyle name="Normal 3 2 5 11" xfId="45446"/>
    <cellStyle name="Normal 3 2 5 12" xfId="45447"/>
    <cellStyle name="Normal 3 2 5 13" xfId="45448"/>
    <cellStyle name="Normal 3 2 5 14" xfId="45449"/>
    <cellStyle name="Normal 3 2 5 15" xfId="45450"/>
    <cellStyle name="Normal 3 2 5 16" xfId="45451"/>
    <cellStyle name="Normal 3 2 5 17" xfId="45452"/>
    <cellStyle name="Normal 3 2 5 18" xfId="45453"/>
    <cellStyle name="Normal 3 2 5 19" xfId="45454"/>
    <cellStyle name="Normal 3 2 5 2" xfId="45455"/>
    <cellStyle name="Normal 3 2 5 20" xfId="45456"/>
    <cellStyle name="Normal 3 2 5 21" xfId="45457"/>
    <cellStyle name="Normal 3 2 5 22" xfId="45458"/>
    <cellStyle name="Normal 3 2 5 3" xfId="45459"/>
    <cellStyle name="Normal 3 2 5 4" xfId="45460"/>
    <cellStyle name="Normal 3 2 5 5" xfId="45461"/>
    <cellStyle name="Normal 3 2 5 6" xfId="45462"/>
    <cellStyle name="Normal 3 2 5 7" xfId="45463"/>
    <cellStyle name="Normal 3 2 5 8" xfId="45464"/>
    <cellStyle name="Normal 3 2 5 9" xfId="45465"/>
    <cellStyle name="Normal 3 2 6" xfId="45466"/>
    <cellStyle name="Normal 3 2 7" xfId="45467"/>
    <cellStyle name="Normal 3 2 8" xfId="45468"/>
    <cellStyle name="Normal 3 2 9" xfId="45469"/>
    <cellStyle name="Normal 3 20" xfId="45470"/>
    <cellStyle name="Normal 3 20 10" xfId="45471"/>
    <cellStyle name="Normal 3 20 11" xfId="45472"/>
    <cellStyle name="Normal 3 20 12" xfId="45473"/>
    <cellStyle name="Normal 3 20 13" xfId="45474"/>
    <cellStyle name="Normal 3 20 14" xfId="45475"/>
    <cellStyle name="Normal 3 20 15" xfId="45476"/>
    <cellStyle name="Normal 3 20 16" xfId="45477"/>
    <cellStyle name="Normal 3 20 17" xfId="45478"/>
    <cellStyle name="Normal 3 20 18" xfId="45479"/>
    <cellStyle name="Normal 3 20 19" xfId="45480"/>
    <cellStyle name="Normal 3 20 2" xfId="45481"/>
    <cellStyle name="Normal 3 20 20" xfId="45482"/>
    <cellStyle name="Normal 3 20 21" xfId="45483"/>
    <cellStyle name="Normal 3 20 22" xfId="45484"/>
    <cellStyle name="Normal 3 20 3" xfId="45485"/>
    <cellStyle name="Normal 3 20 4" xfId="45486"/>
    <cellStyle name="Normal 3 20 5" xfId="45487"/>
    <cellStyle name="Normal 3 20 6" xfId="45488"/>
    <cellStyle name="Normal 3 20 7" xfId="45489"/>
    <cellStyle name="Normal 3 20 8" xfId="45490"/>
    <cellStyle name="Normal 3 20 9" xfId="45491"/>
    <cellStyle name="Normal 3 21" xfId="45492"/>
    <cellStyle name="Normal 3 21 10" xfId="45493"/>
    <cellStyle name="Normal 3 21 11" xfId="45494"/>
    <cellStyle name="Normal 3 21 12" xfId="45495"/>
    <cellStyle name="Normal 3 21 13" xfId="45496"/>
    <cellStyle name="Normal 3 21 14" xfId="45497"/>
    <cellStyle name="Normal 3 21 15" xfId="45498"/>
    <cellStyle name="Normal 3 21 16" xfId="45499"/>
    <cellStyle name="Normal 3 21 17" xfId="45500"/>
    <cellStyle name="Normal 3 21 18" xfId="45501"/>
    <cellStyle name="Normal 3 21 19" xfId="45502"/>
    <cellStyle name="Normal 3 21 2" xfId="45503"/>
    <cellStyle name="Normal 3 21 20" xfId="45504"/>
    <cellStyle name="Normal 3 21 21" xfId="45505"/>
    <cellStyle name="Normal 3 21 22" xfId="45506"/>
    <cellStyle name="Normal 3 21 3" xfId="45507"/>
    <cellStyle name="Normal 3 21 4" xfId="45508"/>
    <cellStyle name="Normal 3 21 5" xfId="45509"/>
    <cellStyle name="Normal 3 21 6" xfId="45510"/>
    <cellStyle name="Normal 3 21 7" xfId="45511"/>
    <cellStyle name="Normal 3 21 8" xfId="45512"/>
    <cellStyle name="Normal 3 21 9" xfId="45513"/>
    <cellStyle name="Normal 3 22" xfId="45514"/>
    <cellStyle name="Normal 3 22 10" xfId="45515"/>
    <cellStyle name="Normal 3 22 11" xfId="45516"/>
    <cellStyle name="Normal 3 22 12" xfId="45517"/>
    <cellStyle name="Normal 3 22 13" xfId="45518"/>
    <cellStyle name="Normal 3 22 14" xfId="45519"/>
    <cellStyle name="Normal 3 22 15" xfId="45520"/>
    <cellStyle name="Normal 3 22 16" xfId="45521"/>
    <cellStyle name="Normal 3 22 17" xfId="45522"/>
    <cellStyle name="Normal 3 22 18" xfId="45523"/>
    <cellStyle name="Normal 3 22 19" xfId="45524"/>
    <cellStyle name="Normal 3 22 2" xfId="45525"/>
    <cellStyle name="Normal 3 22 20" xfId="45526"/>
    <cellStyle name="Normal 3 22 21" xfId="45527"/>
    <cellStyle name="Normal 3 22 22" xfId="45528"/>
    <cellStyle name="Normal 3 22 3" xfId="45529"/>
    <cellStyle name="Normal 3 22 4" xfId="45530"/>
    <cellStyle name="Normal 3 22 5" xfId="45531"/>
    <cellStyle name="Normal 3 22 6" xfId="45532"/>
    <cellStyle name="Normal 3 22 7" xfId="45533"/>
    <cellStyle name="Normal 3 22 8" xfId="45534"/>
    <cellStyle name="Normal 3 22 9" xfId="45535"/>
    <cellStyle name="Normal 3 23" xfId="45536"/>
    <cellStyle name="Normal 3 23 10" xfId="45537"/>
    <cellStyle name="Normal 3 23 11" xfId="45538"/>
    <cellStyle name="Normal 3 23 12" xfId="45539"/>
    <cellStyle name="Normal 3 23 13" xfId="45540"/>
    <cellStyle name="Normal 3 23 14" xfId="45541"/>
    <cellStyle name="Normal 3 23 15" xfId="45542"/>
    <cellStyle name="Normal 3 23 16" xfId="45543"/>
    <cellStyle name="Normal 3 23 17" xfId="45544"/>
    <cellStyle name="Normal 3 23 18" xfId="45545"/>
    <cellStyle name="Normal 3 23 19" xfId="45546"/>
    <cellStyle name="Normal 3 23 2" xfId="45547"/>
    <cellStyle name="Normal 3 23 20" xfId="45548"/>
    <cellStyle name="Normal 3 23 21" xfId="45549"/>
    <cellStyle name="Normal 3 23 22" xfId="45550"/>
    <cellStyle name="Normal 3 23 3" xfId="45551"/>
    <cellStyle name="Normal 3 23 4" xfId="45552"/>
    <cellStyle name="Normal 3 23 5" xfId="45553"/>
    <cellStyle name="Normal 3 23 6" xfId="45554"/>
    <cellStyle name="Normal 3 23 7" xfId="45555"/>
    <cellStyle name="Normal 3 23 8" xfId="45556"/>
    <cellStyle name="Normal 3 23 9" xfId="45557"/>
    <cellStyle name="Normal 3 24" xfId="45558"/>
    <cellStyle name="Normal 3 24 10" xfId="45559"/>
    <cellStyle name="Normal 3 24 11" xfId="45560"/>
    <cellStyle name="Normal 3 24 12" xfId="45561"/>
    <cellStyle name="Normal 3 24 13" xfId="45562"/>
    <cellStyle name="Normal 3 24 14" xfId="45563"/>
    <cellStyle name="Normal 3 24 15" xfId="45564"/>
    <cellStyle name="Normal 3 24 16" xfId="45565"/>
    <cellStyle name="Normal 3 24 17" xfId="45566"/>
    <cellStyle name="Normal 3 24 18" xfId="45567"/>
    <cellStyle name="Normal 3 24 19" xfId="45568"/>
    <cellStyle name="Normal 3 24 2" xfId="45569"/>
    <cellStyle name="Normal 3 24 20" xfId="45570"/>
    <cellStyle name="Normal 3 24 21" xfId="45571"/>
    <cellStyle name="Normal 3 24 22" xfId="45572"/>
    <cellStyle name="Normal 3 24 3" xfId="45573"/>
    <cellStyle name="Normal 3 24 4" xfId="45574"/>
    <cellStyle name="Normal 3 24 5" xfId="45575"/>
    <cellStyle name="Normal 3 24 6" xfId="45576"/>
    <cellStyle name="Normal 3 24 7" xfId="45577"/>
    <cellStyle name="Normal 3 24 8" xfId="45578"/>
    <cellStyle name="Normal 3 24 9" xfId="45579"/>
    <cellStyle name="Normal 3 25" xfId="45580"/>
    <cellStyle name="Normal 3 25 10" xfId="45581"/>
    <cellStyle name="Normal 3 25 11" xfId="45582"/>
    <cellStyle name="Normal 3 25 12" xfId="45583"/>
    <cellStyle name="Normal 3 25 13" xfId="45584"/>
    <cellStyle name="Normal 3 25 14" xfId="45585"/>
    <cellStyle name="Normal 3 25 15" xfId="45586"/>
    <cellStyle name="Normal 3 25 16" xfId="45587"/>
    <cellStyle name="Normal 3 25 17" xfId="45588"/>
    <cellStyle name="Normal 3 25 18" xfId="45589"/>
    <cellStyle name="Normal 3 25 19" xfId="45590"/>
    <cellStyle name="Normal 3 25 2" xfId="45591"/>
    <cellStyle name="Normal 3 25 20" xfId="45592"/>
    <cellStyle name="Normal 3 25 21" xfId="45593"/>
    <cellStyle name="Normal 3 25 22" xfId="45594"/>
    <cellStyle name="Normal 3 25 3" xfId="45595"/>
    <cellStyle name="Normal 3 25 4" xfId="45596"/>
    <cellStyle name="Normal 3 25 5" xfId="45597"/>
    <cellStyle name="Normal 3 25 6" xfId="45598"/>
    <cellStyle name="Normal 3 25 7" xfId="45599"/>
    <cellStyle name="Normal 3 25 8" xfId="45600"/>
    <cellStyle name="Normal 3 25 9" xfId="45601"/>
    <cellStyle name="Normal 3 26" xfId="45602"/>
    <cellStyle name="Normal 3 26 10" xfId="45603"/>
    <cellStyle name="Normal 3 26 11" xfId="45604"/>
    <cellStyle name="Normal 3 26 12" xfId="45605"/>
    <cellStyle name="Normal 3 26 13" xfId="45606"/>
    <cellStyle name="Normal 3 26 14" xfId="45607"/>
    <cellStyle name="Normal 3 26 15" xfId="45608"/>
    <cellStyle name="Normal 3 26 16" xfId="45609"/>
    <cellStyle name="Normal 3 26 17" xfId="45610"/>
    <cellStyle name="Normal 3 26 18" xfId="45611"/>
    <cellStyle name="Normal 3 26 19" xfId="45612"/>
    <cellStyle name="Normal 3 26 2" xfId="45613"/>
    <cellStyle name="Normal 3 26 20" xfId="45614"/>
    <cellStyle name="Normal 3 26 21" xfId="45615"/>
    <cellStyle name="Normal 3 26 22" xfId="45616"/>
    <cellStyle name="Normal 3 26 3" xfId="45617"/>
    <cellStyle name="Normal 3 26 4" xfId="45618"/>
    <cellStyle name="Normal 3 26 5" xfId="45619"/>
    <cellStyle name="Normal 3 26 6" xfId="45620"/>
    <cellStyle name="Normal 3 26 7" xfId="45621"/>
    <cellStyle name="Normal 3 26 8" xfId="45622"/>
    <cellStyle name="Normal 3 26 9" xfId="45623"/>
    <cellStyle name="Normal 3 27" xfId="45624"/>
    <cellStyle name="Normal 3 27 10" xfId="45625"/>
    <cellStyle name="Normal 3 27 11" xfId="45626"/>
    <cellStyle name="Normal 3 27 12" xfId="45627"/>
    <cellStyle name="Normal 3 27 13" xfId="45628"/>
    <cellStyle name="Normal 3 27 14" xfId="45629"/>
    <cellStyle name="Normal 3 27 15" xfId="45630"/>
    <cellStyle name="Normal 3 27 16" xfId="45631"/>
    <cellStyle name="Normal 3 27 17" xfId="45632"/>
    <cellStyle name="Normal 3 27 18" xfId="45633"/>
    <cellStyle name="Normal 3 27 19" xfId="45634"/>
    <cellStyle name="Normal 3 27 2" xfId="45635"/>
    <cellStyle name="Normal 3 27 20" xfId="45636"/>
    <cellStyle name="Normal 3 27 21" xfId="45637"/>
    <cellStyle name="Normal 3 27 22" xfId="45638"/>
    <cellStyle name="Normal 3 27 3" xfId="45639"/>
    <cellStyle name="Normal 3 27 4" xfId="45640"/>
    <cellStyle name="Normal 3 27 5" xfId="45641"/>
    <cellStyle name="Normal 3 27 6" xfId="45642"/>
    <cellStyle name="Normal 3 27 7" xfId="45643"/>
    <cellStyle name="Normal 3 27 8" xfId="45644"/>
    <cellStyle name="Normal 3 27 9" xfId="45645"/>
    <cellStyle name="Normal 3 28" xfId="45646"/>
    <cellStyle name="Normal 3 28 10" xfId="45647"/>
    <cellStyle name="Normal 3 28 11" xfId="45648"/>
    <cellStyle name="Normal 3 28 12" xfId="45649"/>
    <cellStyle name="Normal 3 28 13" xfId="45650"/>
    <cellStyle name="Normal 3 28 14" xfId="45651"/>
    <cellStyle name="Normal 3 28 15" xfId="45652"/>
    <cellStyle name="Normal 3 28 16" xfId="45653"/>
    <cellStyle name="Normal 3 28 17" xfId="45654"/>
    <cellStyle name="Normal 3 28 18" xfId="45655"/>
    <cellStyle name="Normal 3 28 19" xfId="45656"/>
    <cellStyle name="Normal 3 28 2" xfId="45657"/>
    <cellStyle name="Normal 3 28 20" xfId="45658"/>
    <cellStyle name="Normal 3 28 21" xfId="45659"/>
    <cellStyle name="Normal 3 28 22" xfId="45660"/>
    <cellStyle name="Normal 3 28 3" xfId="45661"/>
    <cellStyle name="Normal 3 28 4" xfId="45662"/>
    <cellStyle name="Normal 3 28 5" xfId="45663"/>
    <cellStyle name="Normal 3 28 6" xfId="45664"/>
    <cellStyle name="Normal 3 28 7" xfId="45665"/>
    <cellStyle name="Normal 3 28 8" xfId="45666"/>
    <cellStyle name="Normal 3 28 9" xfId="45667"/>
    <cellStyle name="Normal 3 29" xfId="45668"/>
    <cellStyle name="Normal 3 3" xfId="45669"/>
    <cellStyle name="Normal 3 3 10" xfId="45670"/>
    <cellStyle name="Normal 3 3 11" xfId="45671"/>
    <cellStyle name="Normal 3 3 12" xfId="45672"/>
    <cellStyle name="Normal 3 3 13" xfId="45673"/>
    <cellStyle name="Normal 3 3 14" xfId="45674"/>
    <cellStyle name="Normal 3 3 15" xfId="45675"/>
    <cellStyle name="Normal 3 3 16" xfId="45676"/>
    <cellStyle name="Normal 3 3 17" xfId="45677"/>
    <cellStyle name="Normal 3 3 18" xfId="45678"/>
    <cellStyle name="Normal 3 3 19" xfId="45679"/>
    <cellStyle name="Normal 3 3 2" xfId="45680"/>
    <cellStyle name="Normal 3 3 2 10" xfId="45681"/>
    <cellStyle name="Normal 3 3 2 10 10" xfId="45682"/>
    <cellStyle name="Normal 3 3 2 10 11" xfId="45683"/>
    <cellStyle name="Normal 3 3 2 10 12" xfId="45684"/>
    <cellStyle name="Normal 3 3 2 10 13" xfId="45685"/>
    <cellStyle name="Normal 3 3 2 10 14" xfId="45686"/>
    <cellStyle name="Normal 3 3 2 10 15" xfId="45687"/>
    <cellStyle name="Normal 3 3 2 10 16" xfId="45688"/>
    <cellStyle name="Normal 3 3 2 10 17" xfId="45689"/>
    <cellStyle name="Normal 3 3 2 10 18" xfId="45690"/>
    <cellStyle name="Normal 3 3 2 10 19" xfId="45691"/>
    <cellStyle name="Normal 3 3 2 10 2" xfId="45692"/>
    <cellStyle name="Normal 3 3 2 10 20" xfId="45693"/>
    <cellStyle name="Normal 3 3 2 10 21" xfId="45694"/>
    <cellStyle name="Normal 3 3 2 10 22" xfId="45695"/>
    <cellStyle name="Normal 3 3 2 10 3" xfId="45696"/>
    <cellStyle name="Normal 3 3 2 10 4" xfId="45697"/>
    <cellStyle name="Normal 3 3 2 10 5" xfId="45698"/>
    <cellStyle name="Normal 3 3 2 10 6" xfId="45699"/>
    <cellStyle name="Normal 3 3 2 10 7" xfId="45700"/>
    <cellStyle name="Normal 3 3 2 10 8" xfId="45701"/>
    <cellStyle name="Normal 3 3 2 10 9" xfId="45702"/>
    <cellStyle name="Normal 3 3 2 11" xfId="45703"/>
    <cellStyle name="Normal 3 3 2 11 10" xfId="45704"/>
    <cellStyle name="Normal 3 3 2 11 11" xfId="45705"/>
    <cellStyle name="Normal 3 3 2 11 12" xfId="45706"/>
    <cellStyle name="Normal 3 3 2 11 13" xfId="45707"/>
    <cellStyle name="Normal 3 3 2 11 14" xfId="45708"/>
    <cellStyle name="Normal 3 3 2 11 15" xfId="45709"/>
    <cellStyle name="Normal 3 3 2 11 16" xfId="45710"/>
    <cellStyle name="Normal 3 3 2 11 17" xfId="45711"/>
    <cellStyle name="Normal 3 3 2 11 18" xfId="45712"/>
    <cellStyle name="Normal 3 3 2 11 19" xfId="45713"/>
    <cellStyle name="Normal 3 3 2 11 2" xfId="45714"/>
    <cellStyle name="Normal 3 3 2 11 20" xfId="45715"/>
    <cellStyle name="Normal 3 3 2 11 21" xfId="45716"/>
    <cellStyle name="Normal 3 3 2 11 22" xfId="45717"/>
    <cellStyle name="Normal 3 3 2 11 3" xfId="45718"/>
    <cellStyle name="Normal 3 3 2 11 4" xfId="45719"/>
    <cellStyle name="Normal 3 3 2 11 5" xfId="45720"/>
    <cellStyle name="Normal 3 3 2 11 6" xfId="45721"/>
    <cellStyle name="Normal 3 3 2 11 7" xfId="45722"/>
    <cellStyle name="Normal 3 3 2 11 8" xfId="45723"/>
    <cellStyle name="Normal 3 3 2 11 9" xfId="45724"/>
    <cellStyle name="Normal 3 3 2 12" xfId="45725"/>
    <cellStyle name="Normal 3 3 2 12 10" xfId="45726"/>
    <cellStyle name="Normal 3 3 2 12 11" xfId="45727"/>
    <cellStyle name="Normal 3 3 2 12 12" xfId="45728"/>
    <cellStyle name="Normal 3 3 2 12 13" xfId="45729"/>
    <cellStyle name="Normal 3 3 2 12 14" xfId="45730"/>
    <cellStyle name="Normal 3 3 2 12 15" xfId="45731"/>
    <cellStyle name="Normal 3 3 2 12 16" xfId="45732"/>
    <cellStyle name="Normal 3 3 2 12 17" xfId="45733"/>
    <cellStyle name="Normal 3 3 2 12 18" xfId="45734"/>
    <cellStyle name="Normal 3 3 2 12 19" xfId="45735"/>
    <cellStyle name="Normal 3 3 2 12 2" xfId="45736"/>
    <cellStyle name="Normal 3 3 2 12 20" xfId="45737"/>
    <cellStyle name="Normal 3 3 2 12 21" xfId="45738"/>
    <cellStyle name="Normal 3 3 2 12 22" xfId="45739"/>
    <cellStyle name="Normal 3 3 2 12 3" xfId="45740"/>
    <cellStyle name="Normal 3 3 2 12 4" xfId="45741"/>
    <cellStyle name="Normal 3 3 2 12 5" xfId="45742"/>
    <cellStyle name="Normal 3 3 2 12 6" xfId="45743"/>
    <cellStyle name="Normal 3 3 2 12 7" xfId="45744"/>
    <cellStyle name="Normal 3 3 2 12 8" xfId="45745"/>
    <cellStyle name="Normal 3 3 2 12 9" xfId="45746"/>
    <cellStyle name="Normal 3 3 2 13" xfId="45747"/>
    <cellStyle name="Normal 3 3 2 13 10" xfId="45748"/>
    <cellStyle name="Normal 3 3 2 13 11" xfId="45749"/>
    <cellStyle name="Normal 3 3 2 13 12" xfId="45750"/>
    <cellStyle name="Normal 3 3 2 13 13" xfId="45751"/>
    <cellStyle name="Normal 3 3 2 13 14" xfId="45752"/>
    <cellStyle name="Normal 3 3 2 13 15" xfId="45753"/>
    <cellStyle name="Normal 3 3 2 13 16" xfId="45754"/>
    <cellStyle name="Normal 3 3 2 13 17" xfId="45755"/>
    <cellStyle name="Normal 3 3 2 13 18" xfId="45756"/>
    <cellStyle name="Normal 3 3 2 13 19" xfId="45757"/>
    <cellStyle name="Normal 3 3 2 13 2" xfId="45758"/>
    <cellStyle name="Normal 3 3 2 13 20" xfId="45759"/>
    <cellStyle name="Normal 3 3 2 13 21" xfId="45760"/>
    <cellStyle name="Normal 3 3 2 13 22" xfId="45761"/>
    <cellStyle name="Normal 3 3 2 13 3" xfId="45762"/>
    <cellStyle name="Normal 3 3 2 13 4" xfId="45763"/>
    <cellStyle name="Normal 3 3 2 13 5" xfId="45764"/>
    <cellStyle name="Normal 3 3 2 13 6" xfId="45765"/>
    <cellStyle name="Normal 3 3 2 13 7" xfId="45766"/>
    <cellStyle name="Normal 3 3 2 13 8" xfId="45767"/>
    <cellStyle name="Normal 3 3 2 13 9" xfId="45768"/>
    <cellStyle name="Normal 3 3 2 14" xfId="45769"/>
    <cellStyle name="Normal 3 3 2 14 10" xfId="45770"/>
    <cellStyle name="Normal 3 3 2 14 11" xfId="45771"/>
    <cellStyle name="Normal 3 3 2 14 12" xfId="45772"/>
    <cellStyle name="Normal 3 3 2 14 13" xfId="45773"/>
    <cellStyle name="Normal 3 3 2 14 14" xfId="45774"/>
    <cellStyle name="Normal 3 3 2 14 15" xfId="45775"/>
    <cellStyle name="Normal 3 3 2 14 16" xfId="45776"/>
    <cellStyle name="Normal 3 3 2 14 17" xfId="45777"/>
    <cellStyle name="Normal 3 3 2 14 18" xfId="45778"/>
    <cellStyle name="Normal 3 3 2 14 19" xfId="45779"/>
    <cellStyle name="Normal 3 3 2 14 2" xfId="45780"/>
    <cellStyle name="Normal 3 3 2 14 20" xfId="45781"/>
    <cellStyle name="Normal 3 3 2 14 21" xfId="45782"/>
    <cellStyle name="Normal 3 3 2 14 22" xfId="45783"/>
    <cellStyle name="Normal 3 3 2 14 3" xfId="45784"/>
    <cellStyle name="Normal 3 3 2 14 4" xfId="45785"/>
    <cellStyle name="Normal 3 3 2 14 5" xfId="45786"/>
    <cellStyle name="Normal 3 3 2 14 6" xfId="45787"/>
    <cellStyle name="Normal 3 3 2 14 7" xfId="45788"/>
    <cellStyle name="Normal 3 3 2 14 8" xfId="45789"/>
    <cellStyle name="Normal 3 3 2 14 9" xfId="45790"/>
    <cellStyle name="Normal 3 3 2 15" xfId="45791"/>
    <cellStyle name="Normal 3 3 2 15 10" xfId="45792"/>
    <cellStyle name="Normal 3 3 2 15 11" xfId="45793"/>
    <cellStyle name="Normal 3 3 2 15 12" xfId="45794"/>
    <cellStyle name="Normal 3 3 2 15 13" xfId="45795"/>
    <cellStyle name="Normal 3 3 2 15 14" xfId="45796"/>
    <cellStyle name="Normal 3 3 2 15 15" xfId="45797"/>
    <cellStyle name="Normal 3 3 2 15 16" xfId="45798"/>
    <cellStyle name="Normal 3 3 2 15 17" xfId="45799"/>
    <cellStyle name="Normal 3 3 2 15 18" xfId="45800"/>
    <cellStyle name="Normal 3 3 2 15 19" xfId="45801"/>
    <cellStyle name="Normal 3 3 2 15 2" xfId="45802"/>
    <cellStyle name="Normal 3 3 2 15 20" xfId="45803"/>
    <cellStyle name="Normal 3 3 2 15 21" xfId="45804"/>
    <cellStyle name="Normal 3 3 2 15 22" xfId="45805"/>
    <cellStyle name="Normal 3 3 2 15 3" xfId="45806"/>
    <cellStyle name="Normal 3 3 2 15 4" xfId="45807"/>
    <cellStyle name="Normal 3 3 2 15 5" xfId="45808"/>
    <cellStyle name="Normal 3 3 2 15 6" xfId="45809"/>
    <cellStyle name="Normal 3 3 2 15 7" xfId="45810"/>
    <cellStyle name="Normal 3 3 2 15 8" xfId="45811"/>
    <cellStyle name="Normal 3 3 2 15 9" xfId="45812"/>
    <cellStyle name="Normal 3 3 2 16" xfId="45813"/>
    <cellStyle name="Normal 3 3 2 16 10" xfId="45814"/>
    <cellStyle name="Normal 3 3 2 16 11" xfId="45815"/>
    <cellStyle name="Normal 3 3 2 16 12" xfId="45816"/>
    <cellStyle name="Normal 3 3 2 16 13" xfId="45817"/>
    <cellStyle name="Normal 3 3 2 16 14" xfId="45818"/>
    <cellStyle name="Normal 3 3 2 16 15" xfId="45819"/>
    <cellStyle name="Normal 3 3 2 16 16" xfId="45820"/>
    <cellStyle name="Normal 3 3 2 16 17" xfId="45821"/>
    <cellStyle name="Normal 3 3 2 16 18" xfId="45822"/>
    <cellStyle name="Normal 3 3 2 16 19" xfId="45823"/>
    <cellStyle name="Normal 3 3 2 16 2" xfId="45824"/>
    <cellStyle name="Normal 3 3 2 16 20" xfId="45825"/>
    <cellStyle name="Normal 3 3 2 16 21" xfId="45826"/>
    <cellStyle name="Normal 3 3 2 16 22" xfId="45827"/>
    <cellStyle name="Normal 3 3 2 16 3" xfId="45828"/>
    <cellStyle name="Normal 3 3 2 16 4" xfId="45829"/>
    <cellStyle name="Normal 3 3 2 16 5" xfId="45830"/>
    <cellStyle name="Normal 3 3 2 16 6" xfId="45831"/>
    <cellStyle name="Normal 3 3 2 16 7" xfId="45832"/>
    <cellStyle name="Normal 3 3 2 16 8" xfId="45833"/>
    <cellStyle name="Normal 3 3 2 16 9" xfId="45834"/>
    <cellStyle name="Normal 3 3 2 17" xfId="45835"/>
    <cellStyle name="Normal 3 3 2 17 10" xfId="45836"/>
    <cellStyle name="Normal 3 3 2 17 11" xfId="45837"/>
    <cellStyle name="Normal 3 3 2 17 12" xfId="45838"/>
    <cellStyle name="Normal 3 3 2 17 13" xfId="45839"/>
    <cellStyle name="Normal 3 3 2 17 14" xfId="45840"/>
    <cellStyle name="Normal 3 3 2 17 15" xfId="45841"/>
    <cellStyle name="Normal 3 3 2 17 16" xfId="45842"/>
    <cellStyle name="Normal 3 3 2 17 17" xfId="45843"/>
    <cellStyle name="Normal 3 3 2 17 18" xfId="45844"/>
    <cellStyle name="Normal 3 3 2 17 19" xfId="45845"/>
    <cellStyle name="Normal 3 3 2 17 2" xfId="45846"/>
    <cellStyle name="Normal 3 3 2 17 20" xfId="45847"/>
    <cellStyle name="Normal 3 3 2 17 21" xfId="45848"/>
    <cellStyle name="Normal 3 3 2 17 22" xfId="45849"/>
    <cellStyle name="Normal 3 3 2 17 3" xfId="45850"/>
    <cellStyle name="Normal 3 3 2 17 4" xfId="45851"/>
    <cellStyle name="Normal 3 3 2 17 5" xfId="45852"/>
    <cellStyle name="Normal 3 3 2 17 6" xfId="45853"/>
    <cellStyle name="Normal 3 3 2 17 7" xfId="45854"/>
    <cellStyle name="Normal 3 3 2 17 8" xfId="45855"/>
    <cellStyle name="Normal 3 3 2 17 9" xfId="45856"/>
    <cellStyle name="Normal 3 3 2 18" xfId="45857"/>
    <cellStyle name="Normal 3 3 2 18 10" xfId="45858"/>
    <cellStyle name="Normal 3 3 2 18 11" xfId="45859"/>
    <cellStyle name="Normal 3 3 2 18 12" xfId="45860"/>
    <cellStyle name="Normal 3 3 2 18 13" xfId="45861"/>
    <cellStyle name="Normal 3 3 2 18 14" xfId="45862"/>
    <cellStyle name="Normal 3 3 2 18 15" xfId="45863"/>
    <cellStyle name="Normal 3 3 2 18 16" xfId="45864"/>
    <cellStyle name="Normal 3 3 2 18 17" xfId="45865"/>
    <cellStyle name="Normal 3 3 2 18 18" xfId="45866"/>
    <cellStyle name="Normal 3 3 2 18 19" xfId="45867"/>
    <cellStyle name="Normal 3 3 2 18 2" xfId="45868"/>
    <cellStyle name="Normal 3 3 2 18 20" xfId="45869"/>
    <cellStyle name="Normal 3 3 2 18 21" xfId="45870"/>
    <cellStyle name="Normal 3 3 2 18 22" xfId="45871"/>
    <cellStyle name="Normal 3 3 2 18 3" xfId="45872"/>
    <cellStyle name="Normal 3 3 2 18 4" xfId="45873"/>
    <cellStyle name="Normal 3 3 2 18 5" xfId="45874"/>
    <cellStyle name="Normal 3 3 2 18 6" xfId="45875"/>
    <cellStyle name="Normal 3 3 2 18 7" xfId="45876"/>
    <cellStyle name="Normal 3 3 2 18 8" xfId="45877"/>
    <cellStyle name="Normal 3 3 2 18 9" xfId="45878"/>
    <cellStyle name="Normal 3 3 2 19" xfId="45879"/>
    <cellStyle name="Normal 3 3 2 19 10" xfId="45880"/>
    <cellStyle name="Normal 3 3 2 19 11" xfId="45881"/>
    <cellStyle name="Normal 3 3 2 19 12" xfId="45882"/>
    <cellStyle name="Normal 3 3 2 19 13" xfId="45883"/>
    <cellStyle name="Normal 3 3 2 19 14" xfId="45884"/>
    <cellStyle name="Normal 3 3 2 19 15" xfId="45885"/>
    <cellStyle name="Normal 3 3 2 19 16" xfId="45886"/>
    <cellStyle name="Normal 3 3 2 19 17" xfId="45887"/>
    <cellStyle name="Normal 3 3 2 19 18" xfId="45888"/>
    <cellStyle name="Normal 3 3 2 19 19" xfId="45889"/>
    <cellStyle name="Normal 3 3 2 19 2" xfId="45890"/>
    <cellStyle name="Normal 3 3 2 19 20" xfId="45891"/>
    <cellStyle name="Normal 3 3 2 19 21" xfId="45892"/>
    <cellStyle name="Normal 3 3 2 19 22" xfId="45893"/>
    <cellStyle name="Normal 3 3 2 19 3" xfId="45894"/>
    <cellStyle name="Normal 3 3 2 19 4" xfId="45895"/>
    <cellStyle name="Normal 3 3 2 19 5" xfId="45896"/>
    <cellStyle name="Normal 3 3 2 19 6" xfId="45897"/>
    <cellStyle name="Normal 3 3 2 19 7" xfId="45898"/>
    <cellStyle name="Normal 3 3 2 19 8" xfId="45899"/>
    <cellStyle name="Normal 3 3 2 19 9" xfId="45900"/>
    <cellStyle name="Normal 3 3 2 2" xfId="45901"/>
    <cellStyle name="Normal 3 3 2 2 10" xfId="45902"/>
    <cellStyle name="Normal 3 3 2 2 11" xfId="45903"/>
    <cellStyle name="Normal 3 3 2 2 12" xfId="45904"/>
    <cellStyle name="Normal 3 3 2 2 13" xfId="45905"/>
    <cellStyle name="Normal 3 3 2 2 14" xfId="45906"/>
    <cellStyle name="Normal 3 3 2 2 15" xfId="45907"/>
    <cellStyle name="Normal 3 3 2 2 16" xfId="45908"/>
    <cellStyle name="Normal 3 3 2 2 17" xfId="45909"/>
    <cellStyle name="Normal 3 3 2 2 18" xfId="45910"/>
    <cellStyle name="Normal 3 3 2 2 19" xfId="45911"/>
    <cellStyle name="Normal 3 3 2 2 2" xfId="45912"/>
    <cellStyle name="Normal 3 3 2 2 2 10" xfId="45913"/>
    <cellStyle name="Normal 3 3 2 2 2 10 10" xfId="45914"/>
    <cellStyle name="Normal 3 3 2 2 2 10 11" xfId="45915"/>
    <cellStyle name="Normal 3 3 2 2 2 10 12" xfId="45916"/>
    <cellStyle name="Normal 3 3 2 2 2 10 13" xfId="45917"/>
    <cellStyle name="Normal 3 3 2 2 2 10 14" xfId="45918"/>
    <cellStyle name="Normal 3 3 2 2 2 10 15" xfId="45919"/>
    <cellStyle name="Normal 3 3 2 2 2 10 16" xfId="45920"/>
    <cellStyle name="Normal 3 3 2 2 2 10 17" xfId="45921"/>
    <cellStyle name="Normal 3 3 2 2 2 10 18" xfId="45922"/>
    <cellStyle name="Normal 3 3 2 2 2 10 19" xfId="45923"/>
    <cellStyle name="Normal 3 3 2 2 2 10 2" xfId="45924"/>
    <cellStyle name="Normal 3 3 2 2 2 10 20" xfId="45925"/>
    <cellStyle name="Normal 3 3 2 2 2 10 21" xfId="45926"/>
    <cellStyle name="Normal 3 3 2 2 2 10 22" xfId="45927"/>
    <cellStyle name="Normal 3 3 2 2 2 10 3" xfId="45928"/>
    <cellStyle name="Normal 3 3 2 2 2 10 4" xfId="45929"/>
    <cellStyle name="Normal 3 3 2 2 2 10 5" xfId="45930"/>
    <cellStyle name="Normal 3 3 2 2 2 10 6" xfId="45931"/>
    <cellStyle name="Normal 3 3 2 2 2 10 7" xfId="45932"/>
    <cellStyle name="Normal 3 3 2 2 2 10 8" xfId="45933"/>
    <cellStyle name="Normal 3 3 2 2 2 10 9" xfId="45934"/>
    <cellStyle name="Normal 3 3 2 2 2 11" xfId="45935"/>
    <cellStyle name="Normal 3 3 2 2 2 11 10" xfId="45936"/>
    <cellStyle name="Normal 3 3 2 2 2 11 11" xfId="45937"/>
    <cellStyle name="Normal 3 3 2 2 2 11 12" xfId="45938"/>
    <cellStyle name="Normal 3 3 2 2 2 11 13" xfId="45939"/>
    <cellStyle name="Normal 3 3 2 2 2 11 14" xfId="45940"/>
    <cellStyle name="Normal 3 3 2 2 2 11 15" xfId="45941"/>
    <cellStyle name="Normal 3 3 2 2 2 11 16" xfId="45942"/>
    <cellStyle name="Normal 3 3 2 2 2 11 17" xfId="45943"/>
    <cellStyle name="Normal 3 3 2 2 2 11 18" xfId="45944"/>
    <cellStyle name="Normal 3 3 2 2 2 11 19" xfId="45945"/>
    <cellStyle name="Normal 3 3 2 2 2 11 2" xfId="45946"/>
    <cellStyle name="Normal 3 3 2 2 2 11 20" xfId="45947"/>
    <cellStyle name="Normal 3 3 2 2 2 11 21" xfId="45948"/>
    <cellStyle name="Normal 3 3 2 2 2 11 22" xfId="45949"/>
    <cellStyle name="Normal 3 3 2 2 2 11 3" xfId="45950"/>
    <cellStyle name="Normal 3 3 2 2 2 11 4" xfId="45951"/>
    <cellStyle name="Normal 3 3 2 2 2 11 5" xfId="45952"/>
    <cellStyle name="Normal 3 3 2 2 2 11 6" xfId="45953"/>
    <cellStyle name="Normal 3 3 2 2 2 11 7" xfId="45954"/>
    <cellStyle name="Normal 3 3 2 2 2 11 8" xfId="45955"/>
    <cellStyle name="Normal 3 3 2 2 2 11 9" xfId="45956"/>
    <cellStyle name="Normal 3 3 2 2 2 12" xfId="45957"/>
    <cellStyle name="Normal 3 3 2 2 2 12 10" xfId="45958"/>
    <cellStyle name="Normal 3 3 2 2 2 12 11" xfId="45959"/>
    <cellStyle name="Normal 3 3 2 2 2 12 12" xfId="45960"/>
    <cellStyle name="Normal 3 3 2 2 2 12 13" xfId="45961"/>
    <cellStyle name="Normal 3 3 2 2 2 12 14" xfId="45962"/>
    <cellStyle name="Normal 3 3 2 2 2 12 15" xfId="45963"/>
    <cellStyle name="Normal 3 3 2 2 2 12 16" xfId="45964"/>
    <cellStyle name="Normal 3 3 2 2 2 12 17" xfId="45965"/>
    <cellStyle name="Normal 3 3 2 2 2 12 18" xfId="45966"/>
    <cellStyle name="Normal 3 3 2 2 2 12 19" xfId="45967"/>
    <cellStyle name="Normal 3 3 2 2 2 12 2" xfId="45968"/>
    <cellStyle name="Normal 3 3 2 2 2 12 20" xfId="45969"/>
    <cellStyle name="Normal 3 3 2 2 2 12 21" xfId="45970"/>
    <cellStyle name="Normal 3 3 2 2 2 12 22" xfId="45971"/>
    <cellStyle name="Normal 3 3 2 2 2 12 3" xfId="45972"/>
    <cellStyle name="Normal 3 3 2 2 2 12 4" xfId="45973"/>
    <cellStyle name="Normal 3 3 2 2 2 12 5" xfId="45974"/>
    <cellStyle name="Normal 3 3 2 2 2 12 6" xfId="45975"/>
    <cellStyle name="Normal 3 3 2 2 2 12 7" xfId="45976"/>
    <cellStyle name="Normal 3 3 2 2 2 12 8" xfId="45977"/>
    <cellStyle name="Normal 3 3 2 2 2 12 9" xfId="45978"/>
    <cellStyle name="Normal 3 3 2 2 2 13" xfId="45979"/>
    <cellStyle name="Normal 3 3 2 2 2 13 10" xfId="45980"/>
    <cellStyle name="Normal 3 3 2 2 2 13 11" xfId="45981"/>
    <cellStyle name="Normal 3 3 2 2 2 13 12" xfId="45982"/>
    <cellStyle name="Normal 3 3 2 2 2 13 13" xfId="45983"/>
    <cellStyle name="Normal 3 3 2 2 2 13 14" xfId="45984"/>
    <cellStyle name="Normal 3 3 2 2 2 13 15" xfId="45985"/>
    <cellStyle name="Normal 3 3 2 2 2 13 16" xfId="45986"/>
    <cellStyle name="Normal 3 3 2 2 2 13 17" xfId="45987"/>
    <cellStyle name="Normal 3 3 2 2 2 13 18" xfId="45988"/>
    <cellStyle name="Normal 3 3 2 2 2 13 19" xfId="45989"/>
    <cellStyle name="Normal 3 3 2 2 2 13 2" xfId="45990"/>
    <cellStyle name="Normal 3 3 2 2 2 13 20" xfId="45991"/>
    <cellStyle name="Normal 3 3 2 2 2 13 21" xfId="45992"/>
    <cellStyle name="Normal 3 3 2 2 2 13 22" xfId="45993"/>
    <cellStyle name="Normal 3 3 2 2 2 13 3" xfId="45994"/>
    <cellStyle name="Normal 3 3 2 2 2 13 4" xfId="45995"/>
    <cellStyle name="Normal 3 3 2 2 2 13 5" xfId="45996"/>
    <cellStyle name="Normal 3 3 2 2 2 13 6" xfId="45997"/>
    <cellStyle name="Normal 3 3 2 2 2 13 7" xfId="45998"/>
    <cellStyle name="Normal 3 3 2 2 2 13 8" xfId="45999"/>
    <cellStyle name="Normal 3 3 2 2 2 13 9" xfId="46000"/>
    <cellStyle name="Normal 3 3 2 2 2 14" xfId="46001"/>
    <cellStyle name="Normal 3 3 2 2 2 14 10" xfId="46002"/>
    <cellStyle name="Normal 3 3 2 2 2 14 11" xfId="46003"/>
    <cellStyle name="Normal 3 3 2 2 2 14 12" xfId="46004"/>
    <cellStyle name="Normal 3 3 2 2 2 14 13" xfId="46005"/>
    <cellStyle name="Normal 3 3 2 2 2 14 14" xfId="46006"/>
    <cellStyle name="Normal 3 3 2 2 2 14 15" xfId="46007"/>
    <cellStyle name="Normal 3 3 2 2 2 14 16" xfId="46008"/>
    <cellStyle name="Normal 3 3 2 2 2 14 17" xfId="46009"/>
    <cellStyle name="Normal 3 3 2 2 2 14 18" xfId="46010"/>
    <cellStyle name="Normal 3 3 2 2 2 14 19" xfId="46011"/>
    <cellStyle name="Normal 3 3 2 2 2 14 2" xfId="46012"/>
    <cellStyle name="Normal 3 3 2 2 2 14 20" xfId="46013"/>
    <cellStyle name="Normal 3 3 2 2 2 14 21" xfId="46014"/>
    <cellStyle name="Normal 3 3 2 2 2 14 22" xfId="46015"/>
    <cellStyle name="Normal 3 3 2 2 2 14 3" xfId="46016"/>
    <cellStyle name="Normal 3 3 2 2 2 14 4" xfId="46017"/>
    <cellStyle name="Normal 3 3 2 2 2 14 5" xfId="46018"/>
    <cellStyle name="Normal 3 3 2 2 2 14 6" xfId="46019"/>
    <cellStyle name="Normal 3 3 2 2 2 14 7" xfId="46020"/>
    <cellStyle name="Normal 3 3 2 2 2 14 8" xfId="46021"/>
    <cellStyle name="Normal 3 3 2 2 2 14 9" xfId="46022"/>
    <cellStyle name="Normal 3 3 2 2 2 15" xfId="46023"/>
    <cellStyle name="Normal 3 3 2 2 2 15 10" xfId="46024"/>
    <cellStyle name="Normal 3 3 2 2 2 15 11" xfId="46025"/>
    <cellStyle name="Normal 3 3 2 2 2 15 12" xfId="46026"/>
    <cellStyle name="Normal 3 3 2 2 2 15 13" xfId="46027"/>
    <cellStyle name="Normal 3 3 2 2 2 15 14" xfId="46028"/>
    <cellStyle name="Normal 3 3 2 2 2 15 15" xfId="46029"/>
    <cellStyle name="Normal 3 3 2 2 2 15 16" xfId="46030"/>
    <cellStyle name="Normal 3 3 2 2 2 15 17" xfId="46031"/>
    <cellStyle name="Normal 3 3 2 2 2 15 18" xfId="46032"/>
    <cellStyle name="Normal 3 3 2 2 2 15 19" xfId="46033"/>
    <cellStyle name="Normal 3 3 2 2 2 15 2" xfId="46034"/>
    <cellStyle name="Normal 3 3 2 2 2 15 20" xfId="46035"/>
    <cellStyle name="Normal 3 3 2 2 2 15 21" xfId="46036"/>
    <cellStyle name="Normal 3 3 2 2 2 15 22" xfId="46037"/>
    <cellStyle name="Normal 3 3 2 2 2 15 3" xfId="46038"/>
    <cellStyle name="Normal 3 3 2 2 2 15 4" xfId="46039"/>
    <cellStyle name="Normal 3 3 2 2 2 15 5" xfId="46040"/>
    <cellStyle name="Normal 3 3 2 2 2 15 6" xfId="46041"/>
    <cellStyle name="Normal 3 3 2 2 2 15 7" xfId="46042"/>
    <cellStyle name="Normal 3 3 2 2 2 15 8" xfId="46043"/>
    <cellStyle name="Normal 3 3 2 2 2 15 9" xfId="46044"/>
    <cellStyle name="Normal 3 3 2 2 2 16" xfId="46045"/>
    <cellStyle name="Normal 3 3 2 2 2 16 10" xfId="46046"/>
    <cellStyle name="Normal 3 3 2 2 2 16 11" xfId="46047"/>
    <cellStyle name="Normal 3 3 2 2 2 16 12" xfId="46048"/>
    <cellStyle name="Normal 3 3 2 2 2 16 13" xfId="46049"/>
    <cellStyle name="Normal 3 3 2 2 2 16 14" xfId="46050"/>
    <cellStyle name="Normal 3 3 2 2 2 16 15" xfId="46051"/>
    <cellStyle name="Normal 3 3 2 2 2 16 16" xfId="46052"/>
    <cellStyle name="Normal 3 3 2 2 2 16 17" xfId="46053"/>
    <cellStyle name="Normal 3 3 2 2 2 16 18" xfId="46054"/>
    <cellStyle name="Normal 3 3 2 2 2 16 19" xfId="46055"/>
    <cellStyle name="Normal 3 3 2 2 2 16 2" xfId="46056"/>
    <cellStyle name="Normal 3 3 2 2 2 16 20" xfId="46057"/>
    <cellStyle name="Normal 3 3 2 2 2 16 21" xfId="46058"/>
    <cellStyle name="Normal 3 3 2 2 2 16 22" xfId="46059"/>
    <cellStyle name="Normal 3 3 2 2 2 16 3" xfId="46060"/>
    <cellStyle name="Normal 3 3 2 2 2 16 4" xfId="46061"/>
    <cellStyle name="Normal 3 3 2 2 2 16 5" xfId="46062"/>
    <cellStyle name="Normal 3 3 2 2 2 16 6" xfId="46063"/>
    <cellStyle name="Normal 3 3 2 2 2 16 7" xfId="46064"/>
    <cellStyle name="Normal 3 3 2 2 2 16 8" xfId="46065"/>
    <cellStyle name="Normal 3 3 2 2 2 16 9" xfId="46066"/>
    <cellStyle name="Normal 3 3 2 2 2 17" xfId="46067"/>
    <cellStyle name="Normal 3 3 2 2 2 17 10" xfId="46068"/>
    <cellStyle name="Normal 3 3 2 2 2 17 11" xfId="46069"/>
    <cellStyle name="Normal 3 3 2 2 2 17 12" xfId="46070"/>
    <cellStyle name="Normal 3 3 2 2 2 17 13" xfId="46071"/>
    <cellStyle name="Normal 3 3 2 2 2 17 14" xfId="46072"/>
    <cellStyle name="Normal 3 3 2 2 2 17 15" xfId="46073"/>
    <cellStyle name="Normal 3 3 2 2 2 17 16" xfId="46074"/>
    <cellStyle name="Normal 3 3 2 2 2 17 17" xfId="46075"/>
    <cellStyle name="Normal 3 3 2 2 2 17 18" xfId="46076"/>
    <cellStyle name="Normal 3 3 2 2 2 17 19" xfId="46077"/>
    <cellStyle name="Normal 3 3 2 2 2 17 2" xfId="46078"/>
    <cellStyle name="Normal 3 3 2 2 2 17 20" xfId="46079"/>
    <cellStyle name="Normal 3 3 2 2 2 17 21" xfId="46080"/>
    <cellStyle name="Normal 3 3 2 2 2 17 22" xfId="46081"/>
    <cellStyle name="Normal 3 3 2 2 2 17 3" xfId="46082"/>
    <cellStyle name="Normal 3 3 2 2 2 17 4" xfId="46083"/>
    <cellStyle name="Normal 3 3 2 2 2 17 5" xfId="46084"/>
    <cellStyle name="Normal 3 3 2 2 2 17 6" xfId="46085"/>
    <cellStyle name="Normal 3 3 2 2 2 17 7" xfId="46086"/>
    <cellStyle name="Normal 3 3 2 2 2 17 8" xfId="46087"/>
    <cellStyle name="Normal 3 3 2 2 2 17 9" xfId="46088"/>
    <cellStyle name="Normal 3 3 2 2 2 18" xfId="46089"/>
    <cellStyle name="Normal 3 3 2 2 2 18 10" xfId="46090"/>
    <cellStyle name="Normal 3 3 2 2 2 18 11" xfId="46091"/>
    <cellStyle name="Normal 3 3 2 2 2 18 12" xfId="46092"/>
    <cellStyle name="Normal 3 3 2 2 2 18 13" xfId="46093"/>
    <cellStyle name="Normal 3 3 2 2 2 18 14" xfId="46094"/>
    <cellStyle name="Normal 3 3 2 2 2 18 15" xfId="46095"/>
    <cellStyle name="Normal 3 3 2 2 2 18 16" xfId="46096"/>
    <cellStyle name="Normal 3 3 2 2 2 18 17" xfId="46097"/>
    <cellStyle name="Normal 3 3 2 2 2 18 18" xfId="46098"/>
    <cellStyle name="Normal 3 3 2 2 2 18 19" xfId="46099"/>
    <cellStyle name="Normal 3 3 2 2 2 18 2" xfId="46100"/>
    <cellStyle name="Normal 3 3 2 2 2 18 20" xfId="46101"/>
    <cellStyle name="Normal 3 3 2 2 2 18 21" xfId="46102"/>
    <cellStyle name="Normal 3 3 2 2 2 18 22" xfId="46103"/>
    <cellStyle name="Normal 3 3 2 2 2 18 3" xfId="46104"/>
    <cellStyle name="Normal 3 3 2 2 2 18 4" xfId="46105"/>
    <cellStyle name="Normal 3 3 2 2 2 18 5" xfId="46106"/>
    <cellStyle name="Normal 3 3 2 2 2 18 6" xfId="46107"/>
    <cellStyle name="Normal 3 3 2 2 2 18 7" xfId="46108"/>
    <cellStyle name="Normal 3 3 2 2 2 18 8" xfId="46109"/>
    <cellStyle name="Normal 3 3 2 2 2 18 9" xfId="46110"/>
    <cellStyle name="Normal 3 3 2 2 2 19" xfId="46111"/>
    <cellStyle name="Normal 3 3 2 2 2 19 10" xfId="46112"/>
    <cellStyle name="Normal 3 3 2 2 2 19 11" xfId="46113"/>
    <cellStyle name="Normal 3 3 2 2 2 19 12" xfId="46114"/>
    <cellStyle name="Normal 3 3 2 2 2 19 13" xfId="46115"/>
    <cellStyle name="Normal 3 3 2 2 2 19 14" xfId="46116"/>
    <cellStyle name="Normal 3 3 2 2 2 19 15" xfId="46117"/>
    <cellStyle name="Normal 3 3 2 2 2 19 16" xfId="46118"/>
    <cellStyle name="Normal 3 3 2 2 2 19 17" xfId="46119"/>
    <cellStyle name="Normal 3 3 2 2 2 19 18" xfId="46120"/>
    <cellStyle name="Normal 3 3 2 2 2 19 19" xfId="46121"/>
    <cellStyle name="Normal 3 3 2 2 2 19 2" xfId="46122"/>
    <cellStyle name="Normal 3 3 2 2 2 19 20" xfId="46123"/>
    <cellStyle name="Normal 3 3 2 2 2 19 21" xfId="46124"/>
    <cellStyle name="Normal 3 3 2 2 2 19 22" xfId="46125"/>
    <cellStyle name="Normal 3 3 2 2 2 19 3" xfId="46126"/>
    <cellStyle name="Normal 3 3 2 2 2 19 4" xfId="46127"/>
    <cellStyle name="Normal 3 3 2 2 2 19 5" xfId="46128"/>
    <cellStyle name="Normal 3 3 2 2 2 19 6" xfId="46129"/>
    <cellStyle name="Normal 3 3 2 2 2 19 7" xfId="46130"/>
    <cellStyle name="Normal 3 3 2 2 2 19 8" xfId="46131"/>
    <cellStyle name="Normal 3 3 2 2 2 19 9" xfId="46132"/>
    <cellStyle name="Normal 3 3 2 2 2 2" xfId="46133"/>
    <cellStyle name="Normal 3 3 2 2 2 2 10" xfId="46134"/>
    <cellStyle name="Normal 3 3 2 2 2 2 11" xfId="46135"/>
    <cellStyle name="Normal 3 3 2 2 2 2 12" xfId="46136"/>
    <cellStyle name="Normal 3 3 2 2 2 2 13" xfId="46137"/>
    <cellStyle name="Normal 3 3 2 2 2 2 14" xfId="46138"/>
    <cellStyle name="Normal 3 3 2 2 2 2 15" xfId="46139"/>
    <cellStyle name="Normal 3 3 2 2 2 2 16" xfId="46140"/>
    <cellStyle name="Normal 3 3 2 2 2 2 17" xfId="46141"/>
    <cellStyle name="Normal 3 3 2 2 2 2 18" xfId="46142"/>
    <cellStyle name="Normal 3 3 2 2 2 2 19" xfId="46143"/>
    <cellStyle name="Normal 3 3 2 2 2 2 2" xfId="46144"/>
    <cellStyle name="Normal 3 3 2 2 2 2 2 10" xfId="46145"/>
    <cellStyle name="Normal 3 3 2 2 2 2 2 10 10" xfId="46146"/>
    <cellStyle name="Normal 3 3 2 2 2 2 2 10 11" xfId="46147"/>
    <cellStyle name="Normal 3 3 2 2 2 2 2 10 12" xfId="46148"/>
    <cellStyle name="Normal 3 3 2 2 2 2 2 10 13" xfId="46149"/>
    <cellStyle name="Normal 3 3 2 2 2 2 2 10 14" xfId="46150"/>
    <cellStyle name="Normal 3 3 2 2 2 2 2 10 15" xfId="46151"/>
    <cellStyle name="Normal 3 3 2 2 2 2 2 10 16" xfId="46152"/>
    <cellStyle name="Normal 3 3 2 2 2 2 2 10 17" xfId="46153"/>
    <cellStyle name="Normal 3 3 2 2 2 2 2 10 18" xfId="46154"/>
    <cellStyle name="Normal 3 3 2 2 2 2 2 10 19" xfId="46155"/>
    <cellStyle name="Normal 3 3 2 2 2 2 2 10 2" xfId="46156"/>
    <cellStyle name="Normal 3 3 2 2 2 2 2 10 20" xfId="46157"/>
    <cellStyle name="Normal 3 3 2 2 2 2 2 10 21" xfId="46158"/>
    <cellStyle name="Normal 3 3 2 2 2 2 2 10 22" xfId="46159"/>
    <cellStyle name="Normal 3 3 2 2 2 2 2 10 3" xfId="46160"/>
    <cellStyle name="Normal 3 3 2 2 2 2 2 10 4" xfId="46161"/>
    <cellStyle name="Normal 3 3 2 2 2 2 2 10 5" xfId="46162"/>
    <cellStyle name="Normal 3 3 2 2 2 2 2 10 6" xfId="46163"/>
    <cellStyle name="Normal 3 3 2 2 2 2 2 10 7" xfId="46164"/>
    <cellStyle name="Normal 3 3 2 2 2 2 2 10 8" xfId="46165"/>
    <cellStyle name="Normal 3 3 2 2 2 2 2 10 9" xfId="46166"/>
    <cellStyle name="Normal 3 3 2 2 2 2 2 11" xfId="46167"/>
    <cellStyle name="Normal 3 3 2 2 2 2 2 11 10" xfId="46168"/>
    <cellStyle name="Normal 3 3 2 2 2 2 2 11 11" xfId="46169"/>
    <cellStyle name="Normal 3 3 2 2 2 2 2 11 12" xfId="46170"/>
    <cellStyle name="Normal 3 3 2 2 2 2 2 11 13" xfId="46171"/>
    <cellStyle name="Normal 3 3 2 2 2 2 2 11 14" xfId="46172"/>
    <cellStyle name="Normal 3 3 2 2 2 2 2 11 15" xfId="46173"/>
    <cellStyle name="Normal 3 3 2 2 2 2 2 11 16" xfId="46174"/>
    <cellStyle name="Normal 3 3 2 2 2 2 2 11 17" xfId="46175"/>
    <cellStyle name="Normal 3 3 2 2 2 2 2 11 18" xfId="46176"/>
    <cellStyle name="Normal 3 3 2 2 2 2 2 11 19" xfId="46177"/>
    <cellStyle name="Normal 3 3 2 2 2 2 2 11 2" xfId="46178"/>
    <cellStyle name="Normal 3 3 2 2 2 2 2 11 20" xfId="46179"/>
    <cellStyle name="Normal 3 3 2 2 2 2 2 11 21" xfId="46180"/>
    <cellStyle name="Normal 3 3 2 2 2 2 2 11 22" xfId="46181"/>
    <cellStyle name="Normal 3 3 2 2 2 2 2 11 3" xfId="46182"/>
    <cellStyle name="Normal 3 3 2 2 2 2 2 11 4" xfId="46183"/>
    <cellStyle name="Normal 3 3 2 2 2 2 2 11 5" xfId="46184"/>
    <cellStyle name="Normal 3 3 2 2 2 2 2 11 6" xfId="46185"/>
    <cellStyle name="Normal 3 3 2 2 2 2 2 11 7" xfId="46186"/>
    <cellStyle name="Normal 3 3 2 2 2 2 2 11 8" xfId="46187"/>
    <cellStyle name="Normal 3 3 2 2 2 2 2 11 9" xfId="46188"/>
    <cellStyle name="Normal 3 3 2 2 2 2 2 12" xfId="46189"/>
    <cellStyle name="Normal 3 3 2 2 2 2 2 12 10" xfId="46190"/>
    <cellStyle name="Normal 3 3 2 2 2 2 2 12 11" xfId="46191"/>
    <cellStyle name="Normal 3 3 2 2 2 2 2 12 12" xfId="46192"/>
    <cellStyle name="Normal 3 3 2 2 2 2 2 12 13" xfId="46193"/>
    <cellStyle name="Normal 3 3 2 2 2 2 2 12 14" xfId="46194"/>
    <cellStyle name="Normal 3 3 2 2 2 2 2 12 15" xfId="46195"/>
    <cellStyle name="Normal 3 3 2 2 2 2 2 12 16" xfId="46196"/>
    <cellStyle name="Normal 3 3 2 2 2 2 2 12 17" xfId="46197"/>
    <cellStyle name="Normal 3 3 2 2 2 2 2 12 18" xfId="46198"/>
    <cellStyle name="Normal 3 3 2 2 2 2 2 12 19" xfId="46199"/>
    <cellStyle name="Normal 3 3 2 2 2 2 2 12 2" xfId="46200"/>
    <cellStyle name="Normal 3 3 2 2 2 2 2 12 20" xfId="46201"/>
    <cellStyle name="Normal 3 3 2 2 2 2 2 12 21" xfId="46202"/>
    <cellStyle name="Normal 3 3 2 2 2 2 2 12 22" xfId="46203"/>
    <cellStyle name="Normal 3 3 2 2 2 2 2 12 3" xfId="46204"/>
    <cellStyle name="Normal 3 3 2 2 2 2 2 12 4" xfId="46205"/>
    <cellStyle name="Normal 3 3 2 2 2 2 2 12 5" xfId="46206"/>
    <cellStyle name="Normal 3 3 2 2 2 2 2 12 6" xfId="46207"/>
    <cellStyle name="Normal 3 3 2 2 2 2 2 12 7" xfId="46208"/>
    <cellStyle name="Normal 3 3 2 2 2 2 2 12 8" xfId="46209"/>
    <cellStyle name="Normal 3 3 2 2 2 2 2 12 9" xfId="46210"/>
    <cellStyle name="Normal 3 3 2 2 2 2 2 13" xfId="46211"/>
    <cellStyle name="Normal 3 3 2 2 2 2 2 13 10" xfId="46212"/>
    <cellStyle name="Normal 3 3 2 2 2 2 2 13 11" xfId="46213"/>
    <cellStyle name="Normal 3 3 2 2 2 2 2 13 12" xfId="46214"/>
    <cellStyle name="Normal 3 3 2 2 2 2 2 13 13" xfId="46215"/>
    <cellStyle name="Normal 3 3 2 2 2 2 2 13 14" xfId="46216"/>
    <cellStyle name="Normal 3 3 2 2 2 2 2 13 15" xfId="46217"/>
    <cellStyle name="Normal 3 3 2 2 2 2 2 13 16" xfId="46218"/>
    <cellStyle name="Normal 3 3 2 2 2 2 2 13 17" xfId="46219"/>
    <cellStyle name="Normal 3 3 2 2 2 2 2 13 18" xfId="46220"/>
    <cellStyle name="Normal 3 3 2 2 2 2 2 13 19" xfId="46221"/>
    <cellStyle name="Normal 3 3 2 2 2 2 2 13 2" xfId="46222"/>
    <cellStyle name="Normal 3 3 2 2 2 2 2 13 20" xfId="46223"/>
    <cellStyle name="Normal 3 3 2 2 2 2 2 13 21" xfId="46224"/>
    <cellStyle name="Normal 3 3 2 2 2 2 2 13 22" xfId="46225"/>
    <cellStyle name="Normal 3 3 2 2 2 2 2 13 3" xfId="46226"/>
    <cellStyle name="Normal 3 3 2 2 2 2 2 13 4" xfId="46227"/>
    <cellStyle name="Normal 3 3 2 2 2 2 2 13 5" xfId="46228"/>
    <cellStyle name="Normal 3 3 2 2 2 2 2 13 6" xfId="46229"/>
    <cellStyle name="Normal 3 3 2 2 2 2 2 13 7" xfId="46230"/>
    <cellStyle name="Normal 3 3 2 2 2 2 2 13 8" xfId="46231"/>
    <cellStyle name="Normal 3 3 2 2 2 2 2 13 9" xfId="46232"/>
    <cellStyle name="Normal 3 3 2 2 2 2 2 14" xfId="46233"/>
    <cellStyle name="Normal 3 3 2 2 2 2 2 14 10" xfId="46234"/>
    <cellStyle name="Normal 3 3 2 2 2 2 2 14 11" xfId="46235"/>
    <cellStyle name="Normal 3 3 2 2 2 2 2 14 12" xfId="46236"/>
    <cellStyle name="Normal 3 3 2 2 2 2 2 14 13" xfId="46237"/>
    <cellStyle name="Normal 3 3 2 2 2 2 2 14 14" xfId="46238"/>
    <cellStyle name="Normal 3 3 2 2 2 2 2 14 15" xfId="46239"/>
    <cellStyle name="Normal 3 3 2 2 2 2 2 14 16" xfId="46240"/>
    <cellStyle name="Normal 3 3 2 2 2 2 2 14 17" xfId="46241"/>
    <cellStyle name="Normal 3 3 2 2 2 2 2 14 18" xfId="46242"/>
    <cellStyle name="Normal 3 3 2 2 2 2 2 14 19" xfId="46243"/>
    <cellStyle name="Normal 3 3 2 2 2 2 2 14 2" xfId="46244"/>
    <cellStyle name="Normal 3 3 2 2 2 2 2 14 20" xfId="46245"/>
    <cellStyle name="Normal 3 3 2 2 2 2 2 14 21" xfId="46246"/>
    <cellStyle name="Normal 3 3 2 2 2 2 2 14 22" xfId="46247"/>
    <cellStyle name="Normal 3 3 2 2 2 2 2 14 3" xfId="46248"/>
    <cellStyle name="Normal 3 3 2 2 2 2 2 14 4" xfId="46249"/>
    <cellStyle name="Normal 3 3 2 2 2 2 2 14 5" xfId="46250"/>
    <cellStyle name="Normal 3 3 2 2 2 2 2 14 6" xfId="46251"/>
    <cellStyle name="Normal 3 3 2 2 2 2 2 14 7" xfId="46252"/>
    <cellStyle name="Normal 3 3 2 2 2 2 2 14 8" xfId="46253"/>
    <cellStyle name="Normal 3 3 2 2 2 2 2 14 9" xfId="46254"/>
    <cellStyle name="Normal 3 3 2 2 2 2 2 15" xfId="46255"/>
    <cellStyle name="Normal 3 3 2 2 2 2 2 15 10" xfId="46256"/>
    <cellStyle name="Normal 3 3 2 2 2 2 2 15 11" xfId="46257"/>
    <cellStyle name="Normal 3 3 2 2 2 2 2 15 12" xfId="46258"/>
    <cellStyle name="Normal 3 3 2 2 2 2 2 15 13" xfId="46259"/>
    <cellStyle name="Normal 3 3 2 2 2 2 2 15 14" xfId="46260"/>
    <cellStyle name="Normal 3 3 2 2 2 2 2 15 15" xfId="46261"/>
    <cellStyle name="Normal 3 3 2 2 2 2 2 15 16" xfId="46262"/>
    <cellStyle name="Normal 3 3 2 2 2 2 2 15 17" xfId="46263"/>
    <cellStyle name="Normal 3 3 2 2 2 2 2 15 18" xfId="46264"/>
    <cellStyle name="Normal 3 3 2 2 2 2 2 15 19" xfId="46265"/>
    <cellStyle name="Normal 3 3 2 2 2 2 2 15 2" xfId="46266"/>
    <cellStyle name="Normal 3 3 2 2 2 2 2 15 20" xfId="46267"/>
    <cellStyle name="Normal 3 3 2 2 2 2 2 15 21" xfId="46268"/>
    <cellStyle name="Normal 3 3 2 2 2 2 2 15 22" xfId="46269"/>
    <cellStyle name="Normal 3 3 2 2 2 2 2 15 3" xfId="46270"/>
    <cellStyle name="Normal 3 3 2 2 2 2 2 15 4" xfId="46271"/>
    <cellStyle name="Normal 3 3 2 2 2 2 2 15 5" xfId="46272"/>
    <cellStyle name="Normal 3 3 2 2 2 2 2 15 6" xfId="46273"/>
    <cellStyle name="Normal 3 3 2 2 2 2 2 15 7" xfId="46274"/>
    <cellStyle name="Normal 3 3 2 2 2 2 2 15 8" xfId="46275"/>
    <cellStyle name="Normal 3 3 2 2 2 2 2 15 9" xfId="46276"/>
    <cellStyle name="Normal 3 3 2 2 2 2 2 16" xfId="46277"/>
    <cellStyle name="Normal 3 3 2 2 2 2 2 16 10" xfId="46278"/>
    <cellStyle name="Normal 3 3 2 2 2 2 2 16 11" xfId="46279"/>
    <cellStyle name="Normal 3 3 2 2 2 2 2 16 12" xfId="46280"/>
    <cellStyle name="Normal 3 3 2 2 2 2 2 16 13" xfId="46281"/>
    <cellStyle name="Normal 3 3 2 2 2 2 2 16 14" xfId="46282"/>
    <cellStyle name="Normal 3 3 2 2 2 2 2 16 15" xfId="46283"/>
    <cellStyle name="Normal 3 3 2 2 2 2 2 16 16" xfId="46284"/>
    <cellStyle name="Normal 3 3 2 2 2 2 2 16 17" xfId="46285"/>
    <cellStyle name="Normal 3 3 2 2 2 2 2 16 18" xfId="46286"/>
    <cellStyle name="Normal 3 3 2 2 2 2 2 16 19" xfId="46287"/>
    <cellStyle name="Normal 3 3 2 2 2 2 2 16 2" xfId="46288"/>
    <cellStyle name="Normal 3 3 2 2 2 2 2 16 20" xfId="46289"/>
    <cellStyle name="Normal 3 3 2 2 2 2 2 16 21" xfId="46290"/>
    <cellStyle name="Normal 3 3 2 2 2 2 2 16 22" xfId="46291"/>
    <cellStyle name="Normal 3 3 2 2 2 2 2 16 3" xfId="46292"/>
    <cellStyle name="Normal 3 3 2 2 2 2 2 16 4" xfId="46293"/>
    <cellStyle name="Normal 3 3 2 2 2 2 2 16 5" xfId="46294"/>
    <cellStyle name="Normal 3 3 2 2 2 2 2 16 6" xfId="46295"/>
    <cellStyle name="Normal 3 3 2 2 2 2 2 16 7" xfId="46296"/>
    <cellStyle name="Normal 3 3 2 2 2 2 2 16 8" xfId="46297"/>
    <cellStyle name="Normal 3 3 2 2 2 2 2 16 9" xfId="46298"/>
    <cellStyle name="Normal 3 3 2 2 2 2 2 17" xfId="46299"/>
    <cellStyle name="Normal 3 3 2 2 2 2 2 17 10" xfId="46300"/>
    <cellStyle name="Normal 3 3 2 2 2 2 2 17 11" xfId="46301"/>
    <cellStyle name="Normal 3 3 2 2 2 2 2 17 12" xfId="46302"/>
    <cellStyle name="Normal 3 3 2 2 2 2 2 17 13" xfId="46303"/>
    <cellStyle name="Normal 3 3 2 2 2 2 2 17 14" xfId="46304"/>
    <cellStyle name="Normal 3 3 2 2 2 2 2 17 15" xfId="46305"/>
    <cellStyle name="Normal 3 3 2 2 2 2 2 17 16" xfId="46306"/>
    <cellStyle name="Normal 3 3 2 2 2 2 2 17 17" xfId="46307"/>
    <cellStyle name="Normal 3 3 2 2 2 2 2 17 18" xfId="46308"/>
    <cellStyle name="Normal 3 3 2 2 2 2 2 17 19" xfId="46309"/>
    <cellStyle name="Normal 3 3 2 2 2 2 2 17 2" xfId="46310"/>
    <cellStyle name="Normal 3 3 2 2 2 2 2 17 20" xfId="46311"/>
    <cellStyle name="Normal 3 3 2 2 2 2 2 17 21" xfId="46312"/>
    <cellStyle name="Normal 3 3 2 2 2 2 2 17 22" xfId="46313"/>
    <cellStyle name="Normal 3 3 2 2 2 2 2 17 3" xfId="46314"/>
    <cellStyle name="Normal 3 3 2 2 2 2 2 17 4" xfId="46315"/>
    <cellStyle name="Normal 3 3 2 2 2 2 2 17 5" xfId="46316"/>
    <cellStyle name="Normal 3 3 2 2 2 2 2 17 6" xfId="46317"/>
    <cellStyle name="Normal 3 3 2 2 2 2 2 17 7" xfId="46318"/>
    <cellStyle name="Normal 3 3 2 2 2 2 2 17 8" xfId="46319"/>
    <cellStyle name="Normal 3 3 2 2 2 2 2 17 9" xfId="46320"/>
    <cellStyle name="Normal 3 3 2 2 2 2 2 18" xfId="46321"/>
    <cellStyle name="Normal 3 3 2 2 2 2 2 18 10" xfId="46322"/>
    <cellStyle name="Normal 3 3 2 2 2 2 2 18 11" xfId="46323"/>
    <cellStyle name="Normal 3 3 2 2 2 2 2 18 12" xfId="46324"/>
    <cellStyle name="Normal 3 3 2 2 2 2 2 18 13" xfId="46325"/>
    <cellStyle name="Normal 3 3 2 2 2 2 2 18 14" xfId="46326"/>
    <cellStyle name="Normal 3 3 2 2 2 2 2 18 15" xfId="46327"/>
    <cellStyle name="Normal 3 3 2 2 2 2 2 18 16" xfId="46328"/>
    <cellStyle name="Normal 3 3 2 2 2 2 2 18 17" xfId="46329"/>
    <cellStyle name="Normal 3 3 2 2 2 2 2 18 18" xfId="46330"/>
    <cellStyle name="Normal 3 3 2 2 2 2 2 18 19" xfId="46331"/>
    <cellStyle name="Normal 3 3 2 2 2 2 2 18 2" xfId="46332"/>
    <cellStyle name="Normal 3 3 2 2 2 2 2 18 20" xfId="46333"/>
    <cellStyle name="Normal 3 3 2 2 2 2 2 18 21" xfId="46334"/>
    <cellStyle name="Normal 3 3 2 2 2 2 2 18 22" xfId="46335"/>
    <cellStyle name="Normal 3 3 2 2 2 2 2 18 3" xfId="46336"/>
    <cellStyle name="Normal 3 3 2 2 2 2 2 18 4" xfId="46337"/>
    <cellStyle name="Normal 3 3 2 2 2 2 2 18 5" xfId="46338"/>
    <cellStyle name="Normal 3 3 2 2 2 2 2 18 6" xfId="46339"/>
    <cellStyle name="Normal 3 3 2 2 2 2 2 18 7" xfId="46340"/>
    <cellStyle name="Normal 3 3 2 2 2 2 2 18 8" xfId="46341"/>
    <cellStyle name="Normal 3 3 2 2 2 2 2 18 9" xfId="46342"/>
    <cellStyle name="Normal 3 3 2 2 2 2 2 19" xfId="46343"/>
    <cellStyle name="Normal 3 3 2 2 2 2 2 19 10" xfId="46344"/>
    <cellStyle name="Normal 3 3 2 2 2 2 2 19 11" xfId="46345"/>
    <cellStyle name="Normal 3 3 2 2 2 2 2 19 12" xfId="46346"/>
    <cellStyle name="Normal 3 3 2 2 2 2 2 19 13" xfId="46347"/>
    <cellStyle name="Normal 3 3 2 2 2 2 2 19 14" xfId="46348"/>
    <cellStyle name="Normal 3 3 2 2 2 2 2 19 15" xfId="46349"/>
    <cellStyle name="Normal 3 3 2 2 2 2 2 19 16" xfId="46350"/>
    <cellStyle name="Normal 3 3 2 2 2 2 2 19 17" xfId="46351"/>
    <cellStyle name="Normal 3 3 2 2 2 2 2 19 18" xfId="46352"/>
    <cellStyle name="Normal 3 3 2 2 2 2 2 19 19" xfId="46353"/>
    <cellStyle name="Normal 3 3 2 2 2 2 2 19 2" xfId="46354"/>
    <cellStyle name="Normal 3 3 2 2 2 2 2 19 20" xfId="46355"/>
    <cellStyle name="Normal 3 3 2 2 2 2 2 19 21" xfId="46356"/>
    <cellStyle name="Normal 3 3 2 2 2 2 2 19 22" xfId="46357"/>
    <cellStyle name="Normal 3 3 2 2 2 2 2 19 3" xfId="46358"/>
    <cellStyle name="Normal 3 3 2 2 2 2 2 19 4" xfId="46359"/>
    <cellStyle name="Normal 3 3 2 2 2 2 2 19 5" xfId="46360"/>
    <cellStyle name="Normal 3 3 2 2 2 2 2 19 6" xfId="46361"/>
    <cellStyle name="Normal 3 3 2 2 2 2 2 19 7" xfId="46362"/>
    <cellStyle name="Normal 3 3 2 2 2 2 2 19 8" xfId="46363"/>
    <cellStyle name="Normal 3 3 2 2 2 2 2 19 9" xfId="46364"/>
    <cellStyle name="Normal 3 3 2 2 2 2 2 2" xfId="46365"/>
    <cellStyle name="Normal 3 3 2 2 2 2 2 2 10" xfId="46366"/>
    <cellStyle name="Normal 3 3 2 2 2 2 2 2 11" xfId="46367"/>
    <cellStyle name="Normal 3 3 2 2 2 2 2 2 12" xfId="46368"/>
    <cellStyle name="Normal 3 3 2 2 2 2 2 2 13" xfId="46369"/>
    <cellStyle name="Normal 3 3 2 2 2 2 2 2 14" xfId="46370"/>
    <cellStyle name="Normal 3 3 2 2 2 2 2 2 15" xfId="46371"/>
    <cellStyle name="Normal 3 3 2 2 2 2 2 2 16" xfId="46372"/>
    <cellStyle name="Normal 3 3 2 2 2 2 2 2 17" xfId="46373"/>
    <cellStyle name="Normal 3 3 2 2 2 2 2 2 18" xfId="46374"/>
    <cellStyle name="Normal 3 3 2 2 2 2 2 2 19" xfId="46375"/>
    <cellStyle name="Normal 3 3 2 2 2 2 2 2 2" xfId="46376"/>
    <cellStyle name="Normal 3 3 2 2 2 2 2 2 20" xfId="46377"/>
    <cellStyle name="Normal 3 3 2 2 2 2 2 2 21" xfId="46378"/>
    <cellStyle name="Normal 3 3 2 2 2 2 2 2 22" xfId="46379"/>
    <cellStyle name="Normal 3 3 2 2 2 2 2 2 3" xfId="46380"/>
    <cellStyle name="Normal 3 3 2 2 2 2 2 2 4" xfId="46381"/>
    <cellStyle name="Normal 3 3 2 2 2 2 2 2 5" xfId="46382"/>
    <cellStyle name="Normal 3 3 2 2 2 2 2 2 6" xfId="46383"/>
    <cellStyle name="Normal 3 3 2 2 2 2 2 2 7" xfId="46384"/>
    <cellStyle name="Normal 3 3 2 2 2 2 2 2 8" xfId="46385"/>
    <cellStyle name="Normal 3 3 2 2 2 2 2 2 9" xfId="46386"/>
    <cellStyle name="Normal 3 3 2 2 2 2 2 20" xfId="46387"/>
    <cellStyle name="Normal 3 3 2 2 2 2 2 21" xfId="46388"/>
    <cellStyle name="Normal 3 3 2 2 2 2 2 22" xfId="46389"/>
    <cellStyle name="Normal 3 3 2 2 2 2 2 23" xfId="46390"/>
    <cellStyle name="Normal 3 3 2 2 2 2 2 24" xfId="46391"/>
    <cellStyle name="Normal 3 3 2 2 2 2 2 25" xfId="46392"/>
    <cellStyle name="Normal 3 3 2 2 2 2 2 26" xfId="46393"/>
    <cellStyle name="Normal 3 3 2 2 2 2 2 27" xfId="46394"/>
    <cellStyle name="Normal 3 3 2 2 2 2 2 28" xfId="46395"/>
    <cellStyle name="Normal 3 3 2 2 2 2 2 29" xfId="46396"/>
    <cellStyle name="Normal 3 3 2 2 2 2 2 3" xfId="46397"/>
    <cellStyle name="Normal 3 3 2 2 2 2 2 3 10" xfId="46398"/>
    <cellStyle name="Normal 3 3 2 2 2 2 2 3 11" xfId="46399"/>
    <cellStyle name="Normal 3 3 2 2 2 2 2 3 12" xfId="46400"/>
    <cellStyle name="Normal 3 3 2 2 2 2 2 3 13" xfId="46401"/>
    <cellStyle name="Normal 3 3 2 2 2 2 2 3 14" xfId="46402"/>
    <cellStyle name="Normal 3 3 2 2 2 2 2 3 15" xfId="46403"/>
    <cellStyle name="Normal 3 3 2 2 2 2 2 3 16" xfId="46404"/>
    <cellStyle name="Normal 3 3 2 2 2 2 2 3 17" xfId="46405"/>
    <cellStyle name="Normal 3 3 2 2 2 2 2 3 18" xfId="46406"/>
    <cellStyle name="Normal 3 3 2 2 2 2 2 3 19" xfId="46407"/>
    <cellStyle name="Normal 3 3 2 2 2 2 2 3 2" xfId="46408"/>
    <cellStyle name="Normal 3 3 2 2 2 2 2 3 20" xfId="46409"/>
    <cellStyle name="Normal 3 3 2 2 2 2 2 3 21" xfId="46410"/>
    <cellStyle name="Normal 3 3 2 2 2 2 2 3 22" xfId="46411"/>
    <cellStyle name="Normal 3 3 2 2 2 2 2 3 3" xfId="46412"/>
    <cellStyle name="Normal 3 3 2 2 2 2 2 3 4" xfId="46413"/>
    <cellStyle name="Normal 3 3 2 2 2 2 2 3 5" xfId="46414"/>
    <cellStyle name="Normal 3 3 2 2 2 2 2 3 6" xfId="46415"/>
    <cellStyle name="Normal 3 3 2 2 2 2 2 3 7" xfId="46416"/>
    <cellStyle name="Normal 3 3 2 2 2 2 2 3 8" xfId="46417"/>
    <cellStyle name="Normal 3 3 2 2 2 2 2 3 9" xfId="46418"/>
    <cellStyle name="Normal 3 3 2 2 2 2 2 30" xfId="46419"/>
    <cellStyle name="Normal 3 3 2 2 2 2 2 31" xfId="46420"/>
    <cellStyle name="Normal 3 3 2 2 2 2 2 32" xfId="46421"/>
    <cellStyle name="Normal 3 3 2 2 2 2 2 33" xfId="46422"/>
    <cellStyle name="Normal 3 3 2 2 2 2 2 34" xfId="46423"/>
    <cellStyle name="Normal 3 3 2 2 2 2 2 35" xfId="46424"/>
    <cellStyle name="Normal 3 3 2 2 2 2 2 36" xfId="46425"/>
    <cellStyle name="Normal 3 3 2 2 2 2 2 37" xfId="46426"/>
    <cellStyle name="Normal 3 3 2 2 2 2 2 38" xfId="46427"/>
    <cellStyle name="Normal 3 3 2 2 2 2 2 39" xfId="46428"/>
    <cellStyle name="Normal 3 3 2 2 2 2 2 4" xfId="46429"/>
    <cellStyle name="Normal 3 3 2 2 2 2 2 4 10" xfId="46430"/>
    <cellStyle name="Normal 3 3 2 2 2 2 2 4 11" xfId="46431"/>
    <cellStyle name="Normal 3 3 2 2 2 2 2 4 12" xfId="46432"/>
    <cellStyle name="Normal 3 3 2 2 2 2 2 4 13" xfId="46433"/>
    <cellStyle name="Normal 3 3 2 2 2 2 2 4 14" xfId="46434"/>
    <cellStyle name="Normal 3 3 2 2 2 2 2 4 15" xfId="46435"/>
    <cellStyle name="Normal 3 3 2 2 2 2 2 4 16" xfId="46436"/>
    <cellStyle name="Normal 3 3 2 2 2 2 2 4 17" xfId="46437"/>
    <cellStyle name="Normal 3 3 2 2 2 2 2 4 18" xfId="46438"/>
    <cellStyle name="Normal 3 3 2 2 2 2 2 4 19" xfId="46439"/>
    <cellStyle name="Normal 3 3 2 2 2 2 2 4 2" xfId="46440"/>
    <cellStyle name="Normal 3 3 2 2 2 2 2 4 20" xfId="46441"/>
    <cellStyle name="Normal 3 3 2 2 2 2 2 4 21" xfId="46442"/>
    <cellStyle name="Normal 3 3 2 2 2 2 2 4 22" xfId="46443"/>
    <cellStyle name="Normal 3 3 2 2 2 2 2 4 3" xfId="46444"/>
    <cellStyle name="Normal 3 3 2 2 2 2 2 4 4" xfId="46445"/>
    <cellStyle name="Normal 3 3 2 2 2 2 2 4 5" xfId="46446"/>
    <cellStyle name="Normal 3 3 2 2 2 2 2 4 6" xfId="46447"/>
    <cellStyle name="Normal 3 3 2 2 2 2 2 4 7" xfId="46448"/>
    <cellStyle name="Normal 3 3 2 2 2 2 2 4 8" xfId="46449"/>
    <cellStyle name="Normal 3 3 2 2 2 2 2 4 9" xfId="46450"/>
    <cellStyle name="Normal 3 3 2 2 2 2 2 40" xfId="46451"/>
    <cellStyle name="Normal 3 3 2 2 2 2 2 5" xfId="46452"/>
    <cellStyle name="Normal 3 3 2 2 2 2 2 5 10" xfId="46453"/>
    <cellStyle name="Normal 3 3 2 2 2 2 2 5 11" xfId="46454"/>
    <cellStyle name="Normal 3 3 2 2 2 2 2 5 12" xfId="46455"/>
    <cellStyle name="Normal 3 3 2 2 2 2 2 5 13" xfId="46456"/>
    <cellStyle name="Normal 3 3 2 2 2 2 2 5 14" xfId="46457"/>
    <cellStyle name="Normal 3 3 2 2 2 2 2 5 15" xfId="46458"/>
    <cellStyle name="Normal 3 3 2 2 2 2 2 5 16" xfId="46459"/>
    <cellStyle name="Normal 3 3 2 2 2 2 2 5 17" xfId="46460"/>
    <cellStyle name="Normal 3 3 2 2 2 2 2 5 18" xfId="46461"/>
    <cellStyle name="Normal 3 3 2 2 2 2 2 5 19" xfId="46462"/>
    <cellStyle name="Normal 3 3 2 2 2 2 2 5 2" xfId="46463"/>
    <cellStyle name="Normal 3 3 2 2 2 2 2 5 20" xfId="46464"/>
    <cellStyle name="Normal 3 3 2 2 2 2 2 5 21" xfId="46465"/>
    <cellStyle name="Normal 3 3 2 2 2 2 2 5 22" xfId="46466"/>
    <cellStyle name="Normal 3 3 2 2 2 2 2 5 3" xfId="46467"/>
    <cellStyle name="Normal 3 3 2 2 2 2 2 5 4" xfId="46468"/>
    <cellStyle name="Normal 3 3 2 2 2 2 2 5 5" xfId="46469"/>
    <cellStyle name="Normal 3 3 2 2 2 2 2 5 6" xfId="46470"/>
    <cellStyle name="Normal 3 3 2 2 2 2 2 5 7" xfId="46471"/>
    <cellStyle name="Normal 3 3 2 2 2 2 2 5 8" xfId="46472"/>
    <cellStyle name="Normal 3 3 2 2 2 2 2 5 9" xfId="46473"/>
    <cellStyle name="Normal 3 3 2 2 2 2 2 6" xfId="46474"/>
    <cellStyle name="Normal 3 3 2 2 2 2 2 6 10" xfId="46475"/>
    <cellStyle name="Normal 3 3 2 2 2 2 2 6 11" xfId="46476"/>
    <cellStyle name="Normal 3 3 2 2 2 2 2 6 12" xfId="46477"/>
    <cellStyle name="Normal 3 3 2 2 2 2 2 6 13" xfId="46478"/>
    <cellStyle name="Normal 3 3 2 2 2 2 2 6 14" xfId="46479"/>
    <cellStyle name="Normal 3 3 2 2 2 2 2 6 15" xfId="46480"/>
    <cellStyle name="Normal 3 3 2 2 2 2 2 6 16" xfId="46481"/>
    <cellStyle name="Normal 3 3 2 2 2 2 2 6 17" xfId="46482"/>
    <cellStyle name="Normal 3 3 2 2 2 2 2 6 18" xfId="46483"/>
    <cellStyle name="Normal 3 3 2 2 2 2 2 6 19" xfId="46484"/>
    <cellStyle name="Normal 3 3 2 2 2 2 2 6 2" xfId="46485"/>
    <cellStyle name="Normal 3 3 2 2 2 2 2 6 20" xfId="46486"/>
    <cellStyle name="Normal 3 3 2 2 2 2 2 6 21" xfId="46487"/>
    <cellStyle name="Normal 3 3 2 2 2 2 2 6 22" xfId="46488"/>
    <cellStyle name="Normal 3 3 2 2 2 2 2 6 3" xfId="46489"/>
    <cellStyle name="Normal 3 3 2 2 2 2 2 6 4" xfId="46490"/>
    <cellStyle name="Normal 3 3 2 2 2 2 2 6 5" xfId="46491"/>
    <cellStyle name="Normal 3 3 2 2 2 2 2 6 6" xfId="46492"/>
    <cellStyle name="Normal 3 3 2 2 2 2 2 6 7" xfId="46493"/>
    <cellStyle name="Normal 3 3 2 2 2 2 2 6 8" xfId="46494"/>
    <cellStyle name="Normal 3 3 2 2 2 2 2 6 9" xfId="46495"/>
    <cellStyle name="Normal 3 3 2 2 2 2 2 7" xfId="46496"/>
    <cellStyle name="Normal 3 3 2 2 2 2 2 7 10" xfId="46497"/>
    <cellStyle name="Normal 3 3 2 2 2 2 2 7 11" xfId="46498"/>
    <cellStyle name="Normal 3 3 2 2 2 2 2 7 12" xfId="46499"/>
    <cellStyle name="Normal 3 3 2 2 2 2 2 7 13" xfId="46500"/>
    <cellStyle name="Normal 3 3 2 2 2 2 2 7 14" xfId="46501"/>
    <cellStyle name="Normal 3 3 2 2 2 2 2 7 15" xfId="46502"/>
    <cellStyle name="Normal 3 3 2 2 2 2 2 7 16" xfId="46503"/>
    <cellStyle name="Normal 3 3 2 2 2 2 2 7 17" xfId="46504"/>
    <cellStyle name="Normal 3 3 2 2 2 2 2 7 18" xfId="46505"/>
    <cellStyle name="Normal 3 3 2 2 2 2 2 7 19" xfId="46506"/>
    <cellStyle name="Normal 3 3 2 2 2 2 2 7 2" xfId="46507"/>
    <cellStyle name="Normal 3 3 2 2 2 2 2 7 20" xfId="46508"/>
    <cellStyle name="Normal 3 3 2 2 2 2 2 7 21" xfId="46509"/>
    <cellStyle name="Normal 3 3 2 2 2 2 2 7 22" xfId="46510"/>
    <cellStyle name="Normal 3 3 2 2 2 2 2 7 3" xfId="46511"/>
    <cellStyle name="Normal 3 3 2 2 2 2 2 7 4" xfId="46512"/>
    <cellStyle name="Normal 3 3 2 2 2 2 2 7 5" xfId="46513"/>
    <cellStyle name="Normal 3 3 2 2 2 2 2 7 6" xfId="46514"/>
    <cellStyle name="Normal 3 3 2 2 2 2 2 7 7" xfId="46515"/>
    <cellStyle name="Normal 3 3 2 2 2 2 2 7 8" xfId="46516"/>
    <cellStyle name="Normal 3 3 2 2 2 2 2 7 9" xfId="46517"/>
    <cellStyle name="Normal 3 3 2 2 2 2 2 8" xfId="46518"/>
    <cellStyle name="Normal 3 3 2 2 2 2 2 8 10" xfId="46519"/>
    <cellStyle name="Normal 3 3 2 2 2 2 2 8 11" xfId="46520"/>
    <cellStyle name="Normal 3 3 2 2 2 2 2 8 12" xfId="46521"/>
    <cellStyle name="Normal 3 3 2 2 2 2 2 8 13" xfId="46522"/>
    <cellStyle name="Normal 3 3 2 2 2 2 2 8 14" xfId="46523"/>
    <cellStyle name="Normal 3 3 2 2 2 2 2 8 15" xfId="46524"/>
    <cellStyle name="Normal 3 3 2 2 2 2 2 8 16" xfId="46525"/>
    <cellStyle name="Normal 3 3 2 2 2 2 2 8 17" xfId="46526"/>
    <cellStyle name="Normal 3 3 2 2 2 2 2 8 18" xfId="46527"/>
    <cellStyle name="Normal 3 3 2 2 2 2 2 8 19" xfId="46528"/>
    <cellStyle name="Normal 3 3 2 2 2 2 2 8 2" xfId="46529"/>
    <cellStyle name="Normal 3 3 2 2 2 2 2 8 20" xfId="46530"/>
    <cellStyle name="Normal 3 3 2 2 2 2 2 8 21" xfId="46531"/>
    <cellStyle name="Normal 3 3 2 2 2 2 2 8 22" xfId="46532"/>
    <cellStyle name="Normal 3 3 2 2 2 2 2 8 3" xfId="46533"/>
    <cellStyle name="Normal 3 3 2 2 2 2 2 8 4" xfId="46534"/>
    <cellStyle name="Normal 3 3 2 2 2 2 2 8 5" xfId="46535"/>
    <cellStyle name="Normal 3 3 2 2 2 2 2 8 6" xfId="46536"/>
    <cellStyle name="Normal 3 3 2 2 2 2 2 8 7" xfId="46537"/>
    <cellStyle name="Normal 3 3 2 2 2 2 2 8 8" xfId="46538"/>
    <cellStyle name="Normal 3 3 2 2 2 2 2 8 9" xfId="46539"/>
    <cellStyle name="Normal 3 3 2 2 2 2 2 9" xfId="46540"/>
    <cellStyle name="Normal 3 3 2 2 2 2 2 9 10" xfId="46541"/>
    <cellStyle name="Normal 3 3 2 2 2 2 2 9 11" xfId="46542"/>
    <cellStyle name="Normal 3 3 2 2 2 2 2 9 12" xfId="46543"/>
    <cellStyle name="Normal 3 3 2 2 2 2 2 9 13" xfId="46544"/>
    <cellStyle name="Normal 3 3 2 2 2 2 2 9 14" xfId="46545"/>
    <cellStyle name="Normal 3 3 2 2 2 2 2 9 15" xfId="46546"/>
    <cellStyle name="Normal 3 3 2 2 2 2 2 9 16" xfId="46547"/>
    <cellStyle name="Normal 3 3 2 2 2 2 2 9 17" xfId="46548"/>
    <cellStyle name="Normal 3 3 2 2 2 2 2 9 18" xfId="46549"/>
    <cellStyle name="Normal 3 3 2 2 2 2 2 9 19" xfId="46550"/>
    <cellStyle name="Normal 3 3 2 2 2 2 2 9 2" xfId="46551"/>
    <cellStyle name="Normal 3 3 2 2 2 2 2 9 20" xfId="46552"/>
    <cellStyle name="Normal 3 3 2 2 2 2 2 9 21" xfId="46553"/>
    <cellStyle name="Normal 3 3 2 2 2 2 2 9 22" xfId="46554"/>
    <cellStyle name="Normal 3 3 2 2 2 2 2 9 3" xfId="46555"/>
    <cellStyle name="Normal 3 3 2 2 2 2 2 9 4" xfId="46556"/>
    <cellStyle name="Normal 3 3 2 2 2 2 2 9 5" xfId="46557"/>
    <cellStyle name="Normal 3 3 2 2 2 2 2 9 6" xfId="46558"/>
    <cellStyle name="Normal 3 3 2 2 2 2 2 9 7" xfId="46559"/>
    <cellStyle name="Normal 3 3 2 2 2 2 2 9 8" xfId="46560"/>
    <cellStyle name="Normal 3 3 2 2 2 2 2 9 9" xfId="46561"/>
    <cellStyle name="Normal 3 3 2 2 2 2 20" xfId="46562"/>
    <cellStyle name="Normal 3 3 2 2 2 2 21" xfId="46563"/>
    <cellStyle name="Normal 3 3 2 2 2 2 22" xfId="46564"/>
    <cellStyle name="Normal 3 3 2 2 2 2 23" xfId="46565"/>
    <cellStyle name="Normal 3 3 2 2 2 2 24" xfId="46566"/>
    <cellStyle name="Normal 3 3 2 2 2 2 25" xfId="46567"/>
    <cellStyle name="Normal 3 3 2 2 2 2 26" xfId="46568"/>
    <cellStyle name="Normal 3 3 2 2 2 2 27" xfId="46569"/>
    <cellStyle name="Normal 3 3 2 2 2 2 28" xfId="46570"/>
    <cellStyle name="Normal 3 3 2 2 2 2 29" xfId="46571"/>
    <cellStyle name="Normal 3 3 2 2 2 2 3" xfId="46572"/>
    <cellStyle name="Normal 3 3 2 2 2 2 30" xfId="46573"/>
    <cellStyle name="Normal 3 3 2 2 2 2 31" xfId="46574"/>
    <cellStyle name="Normal 3 3 2 2 2 2 32" xfId="46575"/>
    <cellStyle name="Normal 3 3 2 2 2 2 33" xfId="46576"/>
    <cellStyle name="Normal 3 3 2 2 2 2 34" xfId="46577"/>
    <cellStyle name="Normal 3 3 2 2 2 2 35" xfId="46578"/>
    <cellStyle name="Normal 3 3 2 2 2 2 36" xfId="46579"/>
    <cellStyle name="Normal 3 3 2 2 2 2 37" xfId="46580"/>
    <cellStyle name="Normal 3 3 2 2 2 2 38" xfId="46581"/>
    <cellStyle name="Normal 3 3 2 2 2 2 39" xfId="46582"/>
    <cellStyle name="Normal 3 3 2 2 2 2 4" xfId="46583"/>
    <cellStyle name="Normal 3 3 2 2 2 2 40" xfId="46584"/>
    <cellStyle name="Normal 3 3 2 2 2 2 5" xfId="46585"/>
    <cellStyle name="Normal 3 3 2 2 2 2 6" xfId="46586"/>
    <cellStyle name="Normal 3 3 2 2 2 2 7" xfId="46587"/>
    <cellStyle name="Normal 3 3 2 2 2 2 8" xfId="46588"/>
    <cellStyle name="Normal 3 3 2 2 2 2 9" xfId="46589"/>
    <cellStyle name="Normal 3 3 2 2 2 20" xfId="46590"/>
    <cellStyle name="Normal 3 3 2 2 2 20 10" xfId="46591"/>
    <cellStyle name="Normal 3 3 2 2 2 20 11" xfId="46592"/>
    <cellStyle name="Normal 3 3 2 2 2 20 12" xfId="46593"/>
    <cellStyle name="Normal 3 3 2 2 2 20 13" xfId="46594"/>
    <cellStyle name="Normal 3 3 2 2 2 20 14" xfId="46595"/>
    <cellStyle name="Normal 3 3 2 2 2 20 15" xfId="46596"/>
    <cellStyle name="Normal 3 3 2 2 2 20 16" xfId="46597"/>
    <cellStyle name="Normal 3 3 2 2 2 20 17" xfId="46598"/>
    <cellStyle name="Normal 3 3 2 2 2 20 18" xfId="46599"/>
    <cellStyle name="Normal 3 3 2 2 2 20 19" xfId="46600"/>
    <cellStyle name="Normal 3 3 2 2 2 20 2" xfId="46601"/>
    <cellStyle name="Normal 3 3 2 2 2 20 20" xfId="46602"/>
    <cellStyle name="Normal 3 3 2 2 2 20 21" xfId="46603"/>
    <cellStyle name="Normal 3 3 2 2 2 20 22" xfId="46604"/>
    <cellStyle name="Normal 3 3 2 2 2 20 3" xfId="46605"/>
    <cellStyle name="Normal 3 3 2 2 2 20 4" xfId="46606"/>
    <cellStyle name="Normal 3 3 2 2 2 20 5" xfId="46607"/>
    <cellStyle name="Normal 3 3 2 2 2 20 6" xfId="46608"/>
    <cellStyle name="Normal 3 3 2 2 2 20 7" xfId="46609"/>
    <cellStyle name="Normal 3 3 2 2 2 20 8" xfId="46610"/>
    <cellStyle name="Normal 3 3 2 2 2 20 9" xfId="46611"/>
    <cellStyle name="Normal 3 3 2 2 2 21" xfId="46612"/>
    <cellStyle name="Normal 3 3 2 2 2 21 10" xfId="46613"/>
    <cellStyle name="Normal 3 3 2 2 2 21 11" xfId="46614"/>
    <cellStyle name="Normal 3 3 2 2 2 21 12" xfId="46615"/>
    <cellStyle name="Normal 3 3 2 2 2 21 13" xfId="46616"/>
    <cellStyle name="Normal 3 3 2 2 2 21 14" xfId="46617"/>
    <cellStyle name="Normal 3 3 2 2 2 21 15" xfId="46618"/>
    <cellStyle name="Normal 3 3 2 2 2 21 16" xfId="46619"/>
    <cellStyle name="Normal 3 3 2 2 2 21 17" xfId="46620"/>
    <cellStyle name="Normal 3 3 2 2 2 21 18" xfId="46621"/>
    <cellStyle name="Normal 3 3 2 2 2 21 19" xfId="46622"/>
    <cellStyle name="Normal 3 3 2 2 2 21 2" xfId="46623"/>
    <cellStyle name="Normal 3 3 2 2 2 21 20" xfId="46624"/>
    <cellStyle name="Normal 3 3 2 2 2 21 21" xfId="46625"/>
    <cellStyle name="Normal 3 3 2 2 2 21 22" xfId="46626"/>
    <cellStyle name="Normal 3 3 2 2 2 21 3" xfId="46627"/>
    <cellStyle name="Normal 3 3 2 2 2 21 4" xfId="46628"/>
    <cellStyle name="Normal 3 3 2 2 2 21 5" xfId="46629"/>
    <cellStyle name="Normal 3 3 2 2 2 21 6" xfId="46630"/>
    <cellStyle name="Normal 3 3 2 2 2 21 7" xfId="46631"/>
    <cellStyle name="Normal 3 3 2 2 2 21 8" xfId="46632"/>
    <cellStyle name="Normal 3 3 2 2 2 21 9" xfId="46633"/>
    <cellStyle name="Normal 3 3 2 2 2 22" xfId="46634"/>
    <cellStyle name="Normal 3 3 2 2 2 22 10" xfId="46635"/>
    <cellStyle name="Normal 3 3 2 2 2 22 11" xfId="46636"/>
    <cellStyle name="Normal 3 3 2 2 2 22 12" xfId="46637"/>
    <cellStyle name="Normal 3 3 2 2 2 22 13" xfId="46638"/>
    <cellStyle name="Normal 3 3 2 2 2 22 14" xfId="46639"/>
    <cellStyle name="Normal 3 3 2 2 2 22 15" xfId="46640"/>
    <cellStyle name="Normal 3 3 2 2 2 22 16" xfId="46641"/>
    <cellStyle name="Normal 3 3 2 2 2 22 17" xfId="46642"/>
    <cellStyle name="Normal 3 3 2 2 2 22 18" xfId="46643"/>
    <cellStyle name="Normal 3 3 2 2 2 22 19" xfId="46644"/>
    <cellStyle name="Normal 3 3 2 2 2 22 2" xfId="46645"/>
    <cellStyle name="Normal 3 3 2 2 2 22 20" xfId="46646"/>
    <cellStyle name="Normal 3 3 2 2 2 22 21" xfId="46647"/>
    <cellStyle name="Normal 3 3 2 2 2 22 22" xfId="46648"/>
    <cellStyle name="Normal 3 3 2 2 2 22 3" xfId="46649"/>
    <cellStyle name="Normal 3 3 2 2 2 22 4" xfId="46650"/>
    <cellStyle name="Normal 3 3 2 2 2 22 5" xfId="46651"/>
    <cellStyle name="Normal 3 3 2 2 2 22 6" xfId="46652"/>
    <cellStyle name="Normal 3 3 2 2 2 22 7" xfId="46653"/>
    <cellStyle name="Normal 3 3 2 2 2 22 8" xfId="46654"/>
    <cellStyle name="Normal 3 3 2 2 2 22 9" xfId="46655"/>
    <cellStyle name="Normal 3 3 2 2 2 23" xfId="46656"/>
    <cellStyle name="Normal 3 3 2 2 2 23 10" xfId="46657"/>
    <cellStyle name="Normal 3 3 2 2 2 23 11" xfId="46658"/>
    <cellStyle name="Normal 3 3 2 2 2 23 12" xfId="46659"/>
    <cellStyle name="Normal 3 3 2 2 2 23 13" xfId="46660"/>
    <cellStyle name="Normal 3 3 2 2 2 23 14" xfId="46661"/>
    <cellStyle name="Normal 3 3 2 2 2 23 15" xfId="46662"/>
    <cellStyle name="Normal 3 3 2 2 2 23 16" xfId="46663"/>
    <cellStyle name="Normal 3 3 2 2 2 23 17" xfId="46664"/>
    <cellStyle name="Normal 3 3 2 2 2 23 18" xfId="46665"/>
    <cellStyle name="Normal 3 3 2 2 2 23 19" xfId="46666"/>
    <cellStyle name="Normal 3 3 2 2 2 23 2" xfId="46667"/>
    <cellStyle name="Normal 3 3 2 2 2 23 20" xfId="46668"/>
    <cellStyle name="Normal 3 3 2 2 2 23 21" xfId="46669"/>
    <cellStyle name="Normal 3 3 2 2 2 23 22" xfId="46670"/>
    <cellStyle name="Normal 3 3 2 2 2 23 3" xfId="46671"/>
    <cellStyle name="Normal 3 3 2 2 2 23 4" xfId="46672"/>
    <cellStyle name="Normal 3 3 2 2 2 23 5" xfId="46673"/>
    <cellStyle name="Normal 3 3 2 2 2 23 6" xfId="46674"/>
    <cellStyle name="Normal 3 3 2 2 2 23 7" xfId="46675"/>
    <cellStyle name="Normal 3 3 2 2 2 23 8" xfId="46676"/>
    <cellStyle name="Normal 3 3 2 2 2 23 9" xfId="46677"/>
    <cellStyle name="Normal 3 3 2 2 2 24" xfId="46678"/>
    <cellStyle name="Normal 3 3 2 2 2 24 10" xfId="46679"/>
    <cellStyle name="Normal 3 3 2 2 2 24 11" xfId="46680"/>
    <cellStyle name="Normal 3 3 2 2 2 24 12" xfId="46681"/>
    <cellStyle name="Normal 3 3 2 2 2 24 13" xfId="46682"/>
    <cellStyle name="Normal 3 3 2 2 2 24 14" xfId="46683"/>
    <cellStyle name="Normal 3 3 2 2 2 24 15" xfId="46684"/>
    <cellStyle name="Normal 3 3 2 2 2 24 16" xfId="46685"/>
    <cellStyle name="Normal 3 3 2 2 2 24 17" xfId="46686"/>
    <cellStyle name="Normal 3 3 2 2 2 24 18" xfId="46687"/>
    <cellStyle name="Normal 3 3 2 2 2 24 19" xfId="46688"/>
    <cellStyle name="Normal 3 3 2 2 2 24 2" xfId="46689"/>
    <cellStyle name="Normal 3 3 2 2 2 24 20" xfId="46690"/>
    <cellStyle name="Normal 3 3 2 2 2 24 21" xfId="46691"/>
    <cellStyle name="Normal 3 3 2 2 2 24 22" xfId="46692"/>
    <cellStyle name="Normal 3 3 2 2 2 24 3" xfId="46693"/>
    <cellStyle name="Normal 3 3 2 2 2 24 4" xfId="46694"/>
    <cellStyle name="Normal 3 3 2 2 2 24 5" xfId="46695"/>
    <cellStyle name="Normal 3 3 2 2 2 24 6" xfId="46696"/>
    <cellStyle name="Normal 3 3 2 2 2 24 7" xfId="46697"/>
    <cellStyle name="Normal 3 3 2 2 2 24 8" xfId="46698"/>
    <cellStyle name="Normal 3 3 2 2 2 24 9" xfId="46699"/>
    <cellStyle name="Normal 3 3 2 2 2 25" xfId="46700"/>
    <cellStyle name="Normal 3 3 2 2 2 26" xfId="46701"/>
    <cellStyle name="Normal 3 3 2 2 2 27" xfId="46702"/>
    <cellStyle name="Normal 3 3 2 2 2 28" xfId="46703"/>
    <cellStyle name="Normal 3 3 2 2 2 29" xfId="46704"/>
    <cellStyle name="Normal 3 3 2 2 2 3" xfId="46705"/>
    <cellStyle name="Normal 3 3 2 2 2 3 10" xfId="46706"/>
    <cellStyle name="Normal 3 3 2 2 2 3 11" xfId="46707"/>
    <cellStyle name="Normal 3 3 2 2 2 3 12" xfId="46708"/>
    <cellStyle name="Normal 3 3 2 2 2 3 13" xfId="46709"/>
    <cellStyle name="Normal 3 3 2 2 2 3 14" xfId="46710"/>
    <cellStyle name="Normal 3 3 2 2 2 3 15" xfId="46711"/>
    <cellStyle name="Normal 3 3 2 2 2 3 16" xfId="46712"/>
    <cellStyle name="Normal 3 3 2 2 2 3 17" xfId="46713"/>
    <cellStyle name="Normal 3 3 2 2 2 3 18" xfId="46714"/>
    <cellStyle name="Normal 3 3 2 2 2 3 19" xfId="46715"/>
    <cellStyle name="Normal 3 3 2 2 2 3 2" xfId="46716"/>
    <cellStyle name="Normal 3 3 2 2 2 3 20" xfId="46717"/>
    <cellStyle name="Normal 3 3 2 2 2 3 21" xfId="46718"/>
    <cellStyle name="Normal 3 3 2 2 2 3 22" xfId="46719"/>
    <cellStyle name="Normal 3 3 2 2 2 3 3" xfId="46720"/>
    <cellStyle name="Normal 3 3 2 2 2 3 4" xfId="46721"/>
    <cellStyle name="Normal 3 3 2 2 2 3 5" xfId="46722"/>
    <cellStyle name="Normal 3 3 2 2 2 3 6" xfId="46723"/>
    <cellStyle name="Normal 3 3 2 2 2 3 7" xfId="46724"/>
    <cellStyle name="Normal 3 3 2 2 2 3 8" xfId="46725"/>
    <cellStyle name="Normal 3 3 2 2 2 3 9" xfId="46726"/>
    <cellStyle name="Normal 3 3 2 2 2 30" xfId="46727"/>
    <cellStyle name="Normal 3 3 2 2 2 31" xfId="46728"/>
    <cellStyle name="Normal 3 3 2 2 2 32" xfId="46729"/>
    <cellStyle name="Normal 3 3 2 2 2 33" xfId="46730"/>
    <cellStyle name="Normal 3 3 2 2 2 34" xfId="46731"/>
    <cellStyle name="Normal 3 3 2 2 2 35" xfId="46732"/>
    <cellStyle name="Normal 3 3 2 2 2 36" xfId="46733"/>
    <cellStyle name="Normal 3 3 2 2 2 37" xfId="46734"/>
    <cellStyle name="Normal 3 3 2 2 2 38" xfId="46735"/>
    <cellStyle name="Normal 3 3 2 2 2 39" xfId="46736"/>
    <cellStyle name="Normal 3 3 2 2 2 4" xfId="46737"/>
    <cellStyle name="Normal 3 3 2 2 2 4 10" xfId="46738"/>
    <cellStyle name="Normal 3 3 2 2 2 4 11" xfId="46739"/>
    <cellStyle name="Normal 3 3 2 2 2 4 12" xfId="46740"/>
    <cellStyle name="Normal 3 3 2 2 2 4 13" xfId="46741"/>
    <cellStyle name="Normal 3 3 2 2 2 4 14" xfId="46742"/>
    <cellStyle name="Normal 3 3 2 2 2 4 15" xfId="46743"/>
    <cellStyle name="Normal 3 3 2 2 2 4 16" xfId="46744"/>
    <cellStyle name="Normal 3 3 2 2 2 4 17" xfId="46745"/>
    <cellStyle name="Normal 3 3 2 2 2 4 18" xfId="46746"/>
    <cellStyle name="Normal 3 3 2 2 2 4 19" xfId="46747"/>
    <cellStyle name="Normal 3 3 2 2 2 4 2" xfId="46748"/>
    <cellStyle name="Normal 3 3 2 2 2 4 20" xfId="46749"/>
    <cellStyle name="Normal 3 3 2 2 2 4 21" xfId="46750"/>
    <cellStyle name="Normal 3 3 2 2 2 4 22" xfId="46751"/>
    <cellStyle name="Normal 3 3 2 2 2 4 3" xfId="46752"/>
    <cellStyle name="Normal 3 3 2 2 2 4 4" xfId="46753"/>
    <cellStyle name="Normal 3 3 2 2 2 4 5" xfId="46754"/>
    <cellStyle name="Normal 3 3 2 2 2 4 6" xfId="46755"/>
    <cellStyle name="Normal 3 3 2 2 2 4 7" xfId="46756"/>
    <cellStyle name="Normal 3 3 2 2 2 4 8" xfId="46757"/>
    <cellStyle name="Normal 3 3 2 2 2 4 9" xfId="46758"/>
    <cellStyle name="Normal 3 3 2 2 2 40" xfId="46759"/>
    <cellStyle name="Normal 3 3 2 2 2 41" xfId="46760"/>
    <cellStyle name="Normal 3 3 2 2 2 42" xfId="46761"/>
    <cellStyle name="Normal 3 3 2 2 2 43" xfId="46762"/>
    <cellStyle name="Normal 3 3 2 2 2 44" xfId="46763"/>
    <cellStyle name="Normal 3 3 2 2 2 45" xfId="46764"/>
    <cellStyle name="Normal 3 3 2 2 2 5" xfId="46765"/>
    <cellStyle name="Normal 3 3 2 2 2 5 10" xfId="46766"/>
    <cellStyle name="Normal 3 3 2 2 2 5 11" xfId="46767"/>
    <cellStyle name="Normal 3 3 2 2 2 5 12" xfId="46768"/>
    <cellStyle name="Normal 3 3 2 2 2 5 13" xfId="46769"/>
    <cellStyle name="Normal 3 3 2 2 2 5 14" xfId="46770"/>
    <cellStyle name="Normal 3 3 2 2 2 5 15" xfId="46771"/>
    <cellStyle name="Normal 3 3 2 2 2 5 16" xfId="46772"/>
    <cellStyle name="Normal 3 3 2 2 2 5 17" xfId="46773"/>
    <cellStyle name="Normal 3 3 2 2 2 5 18" xfId="46774"/>
    <cellStyle name="Normal 3 3 2 2 2 5 19" xfId="46775"/>
    <cellStyle name="Normal 3 3 2 2 2 5 2" xfId="46776"/>
    <cellStyle name="Normal 3 3 2 2 2 5 20" xfId="46777"/>
    <cellStyle name="Normal 3 3 2 2 2 5 21" xfId="46778"/>
    <cellStyle name="Normal 3 3 2 2 2 5 22" xfId="46779"/>
    <cellStyle name="Normal 3 3 2 2 2 5 3" xfId="46780"/>
    <cellStyle name="Normal 3 3 2 2 2 5 4" xfId="46781"/>
    <cellStyle name="Normal 3 3 2 2 2 5 5" xfId="46782"/>
    <cellStyle name="Normal 3 3 2 2 2 5 6" xfId="46783"/>
    <cellStyle name="Normal 3 3 2 2 2 5 7" xfId="46784"/>
    <cellStyle name="Normal 3 3 2 2 2 5 8" xfId="46785"/>
    <cellStyle name="Normal 3 3 2 2 2 5 9" xfId="46786"/>
    <cellStyle name="Normal 3 3 2 2 2 6" xfId="46787"/>
    <cellStyle name="Normal 3 3 2 2 2 6 10" xfId="46788"/>
    <cellStyle name="Normal 3 3 2 2 2 6 11" xfId="46789"/>
    <cellStyle name="Normal 3 3 2 2 2 6 12" xfId="46790"/>
    <cellStyle name="Normal 3 3 2 2 2 6 13" xfId="46791"/>
    <cellStyle name="Normal 3 3 2 2 2 6 14" xfId="46792"/>
    <cellStyle name="Normal 3 3 2 2 2 6 15" xfId="46793"/>
    <cellStyle name="Normal 3 3 2 2 2 6 16" xfId="46794"/>
    <cellStyle name="Normal 3 3 2 2 2 6 17" xfId="46795"/>
    <cellStyle name="Normal 3 3 2 2 2 6 18" xfId="46796"/>
    <cellStyle name="Normal 3 3 2 2 2 6 19" xfId="46797"/>
    <cellStyle name="Normal 3 3 2 2 2 6 2" xfId="46798"/>
    <cellStyle name="Normal 3 3 2 2 2 6 20" xfId="46799"/>
    <cellStyle name="Normal 3 3 2 2 2 6 21" xfId="46800"/>
    <cellStyle name="Normal 3 3 2 2 2 6 22" xfId="46801"/>
    <cellStyle name="Normal 3 3 2 2 2 6 3" xfId="46802"/>
    <cellStyle name="Normal 3 3 2 2 2 6 4" xfId="46803"/>
    <cellStyle name="Normal 3 3 2 2 2 6 5" xfId="46804"/>
    <cellStyle name="Normal 3 3 2 2 2 6 6" xfId="46805"/>
    <cellStyle name="Normal 3 3 2 2 2 6 7" xfId="46806"/>
    <cellStyle name="Normal 3 3 2 2 2 6 8" xfId="46807"/>
    <cellStyle name="Normal 3 3 2 2 2 6 9" xfId="46808"/>
    <cellStyle name="Normal 3 3 2 2 2 7" xfId="46809"/>
    <cellStyle name="Normal 3 3 2 2 2 7 10" xfId="46810"/>
    <cellStyle name="Normal 3 3 2 2 2 7 11" xfId="46811"/>
    <cellStyle name="Normal 3 3 2 2 2 7 12" xfId="46812"/>
    <cellStyle name="Normal 3 3 2 2 2 7 13" xfId="46813"/>
    <cellStyle name="Normal 3 3 2 2 2 7 14" xfId="46814"/>
    <cellStyle name="Normal 3 3 2 2 2 7 15" xfId="46815"/>
    <cellStyle name="Normal 3 3 2 2 2 7 16" xfId="46816"/>
    <cellStyle name="Normal 3 3 2 2 2 7 17" xfId="46817"/>
    <cellStyle name="Normal 3 3 2 2 2 7 18" xfId="46818"/>
    <cellStyle name="Normal 3 3 2 2 2 7 19" xfId="46819"/>
    <cellStyle name="Normal 3 3 2 2 2 7 2" xfId="46820"/>
    <cellStyle name="Normal 3 3 2 2 2 7 20" xfId="46821"/>
    <cellStyle name="Normal 3 3 2 2 2 7 21" xfId="46822"/>
    <cellStyle name="Normal 3 3 2 2 2 7 22" xfId="46823"/>
    <cellStyle name="Normal 3 3 2 2 2 7 3" xfId="46824"/>
    <cellStyle name="Normal 3 3 2 2 2 7 4" xfId="46825"/>
    <cellStyle name="Normal 3 3 2 2 2 7 5" xfId="46826"/>
    <cellStyle name="Normal 3 3 2 2 2 7 6" xfId="46827"/>
    <cellStyle name="Normal 3 3 2 2 2 7 7" xfId="46828"/>
    <cellStyle name="Normal 3 3 2 2 2 7 8" xfId="46829"/>
    <cellStyle name="Normal 3 3 2 2 2 7 9" xfId="46830"/>
    <cellStyle name="Normal 3 3 2 2 2 8" xfId="46831"/>
    <cellStyle name="Normal 3 3 2 2 2 8 10" xfId="46832"/>
    <cellStyle name="Normal 3 3 2 2 2 8 11" xfId="46833"/>
    <cellStyle name="Normal 3 3 2 2 2 8 12" xfId="46834"/>
    <cellStyle name="Normal 3 3 2 2 2 8 13" xfId="46835"/>
    <cellStyle name="Normal 3 3 2 2 2 8 14" xfId="46836"/>
    <cellStyle name="Normal 3 3 2 2 2 8 15" xfId="46837"/>
    <cellStyle name="Normal 3 3 2 2 2 8 16" xfId="46838"/>
    <cellStyle name="Normal 3 3 2 2 2 8 17" xfId="46839"/>
    <cellStyle name="Normal 3 3 2 2 2 8 18" xfId="46840"/>
    <cellStyle name="Normal 3 3 2 2 2 8 19" xfId="46841"/>
    <cellStyle name="Normal 3 3 2 2 2 8 2" xfId="46842"/>
    <cellStyle name="Normal 3 3 2 2 2 8 20" xfId="46843"/>
    <cellStyle name="Normal 3 3 2 2 2 8 21" xfId="46844"/>
    <cellStyle name="Normal 3 3 2 2 2 8 22" xfId="46845"/>
    <cellStyle name="Normal 3 3 2 2 2 8 3" xfId="46846"/>
    <cellStyle name="Normal 3 3 2 2 2 8 4" xfId="46847"/>
    <cellStyle name="Normal 3 3 2 2 2 8 5" xfId="46848"/>
    <cellStyle name="Normal 3 3 2 2 2 8 6" xfId="46849"/>
    <cellStyle name="Normal 3 3 2 2 2 8 7" xfId="46850"/>
    <cellStyle name="Normal 3 3 2 2 2 8 8" xfId="46851"/>
    <cellStyle name="Normal 3 3 2 2 2 8 9" xfId="46852"/>
    <cellStyle name="Normal 3 3 2 2 2 9" xfId="46853"/>
    <cellStyle name="Normal 3 3 2 2 2 9 10" xfId="46854"/>
    <cellStyle name="Normal 3 3 2 2 2 9 11" xfId="46855"/>
    <cellStyle name="Normal 3 3 2 2 2 9 12" xfId="46856"/>
    <cellStyle name="Normal 3 3 2 2 2 9 13" xfId="46857"/>
    <cellStyle name="Normal 3 3 2 2 2 9 14" xfId="46858"/>
    <cellStyle name="Normal 3 3 2 2 2 9 15" xfId="46859"/>
    <cellStyle name="Normal 3 3 2 2 2 9 16" xfId="46860"/>
    <cellStyle name="Normal 3 3 2 2 2 9 17" xfId="46861"/>
    <cellStyle name="Normal 3 3 2 2 2 9 18" xfId="46862"/>
    <cellStyle name="Normal 3 3 2 2 2 9 19" xfId="46863"/>
    <cellStyle name="Normal 3 3 2 2 2 9 2" xfId="46864"/>
    <cellStyle name="Normal 3 3 2 2 2 9 20" xfId="46865"/>
    <cellStyle name="Normal 3 3 2 2 2 9 21" xfId="46866"/>
    <cellStyle name="Normal 3 3 2 2 2 9 22" xfId="46867"/>
    <cellStyle name="Normal 3 3 2 2 2 9 3" xfId="46868"/>
    <cellStyle name="Normal 3 3 2 2 2 9 4" xfId="46869"/>
    <cellStyle name="Normal 3 3 2 2 2 9 5" xfId="46870"/>
    <cellStyle name="Normal 3 3 2 2 2 9 6" xfId="46871"/>
    <cellStyle name="Normal 3 3 2 2 2 9 7" xfId="46872"/>
    <cellStyle name="Normal 3 3 2 2 2 9 8" xfId="46873"/>
    <cellStyle name="Normal 3 3 2 2 2 9 9" xfId="46874"/>
    <cellStyle name="Normal 3 3 2 2 20" xfId="46875"/>
    <cellStyle name="Normal 3 3 2 2 21" xfId="46876"/>
    <cellStyle name="Normal 3 3 2 2 22" xfId="46877"/>
    <cellStyle name="Normal 3 3 2 2 23" xfId="46878"/>
    <cellStyle name="Normal 3 3 2 2 24" xfId="46879"/>
    <cellStyle name="Normal 3 3 2 2 25" xfId="46880"/>
    <cellStyle name="Normal 3 3 2 2 26" xfId="46881"/>
    <cellStyle name="Normal 3 3 2 2 27" xfId="46882"/>
    <cellStyle name="Normal 3 3 2 2 28" xfId="46883"/>
    <cellStyle name="Normal 3 3 2 2 29" xfId="46884"/>
    <cellStyle name="Normal 3 3 2 2 3" xfId="46885"/>
    <cellStyle name="Normal 3 3 2 2 3 10" xfId="46886"/>
    <cellStyle name="Normal 3 3 2 2 3 10 10" xfId="46887"/>
    <cellStyle name="Normal 3 3 2 2 3 10 11" xfId="46888"/>
    <cellStyle name="Normal 3 3 2 2 3 10 12" xfId="46889"/>
    <cellStyle name="Normal 3 3 2 2 3 10 13" xfId="46890"/>
    <cellStyle name="Normal 3 3 2 2 3 10 14" xfId="46891"/>
    <cellStyle name="Normal 3 3 2 2 3 10 15" xfId="46892"/>
    <cellStyle name="Normal 3 3 2 2 3 10 16" xfId="46893"/>
    <cellStyle name="Normal 3 3 2 2 3 10 17" xfId="46894"/>
    <cellStyle name="Normal 3 3 2 2 3 10 18" xfId="46895"/>
    <cellStyle name="Normal 3 3 2 2 3 10 19" xfId="46896"/>
    <cellStyle name="Normal 3 3 2 2 3 10 2" xfId="46897"/>
    <cellStyle name="Normal 3 3 2 2 3 10 20" xfId="46898"/>
    <cellStyle name="Normal 3 3 2 2 3 10 21" xfId="46899"/>
    <cellStyle name="Normal 3 3 2 2 3 10 22" xfId="46900"/>
    <cellStyle name="Normal 3 3 2 2 3 10 3" xfId="46901"/>
    <cellStyle name="Normal 3 3 2 2 3 10 4" xfId="46902"/>
    <cellStyle name="Normal 3 3 2 2 3 10 5" xfId="46903"/>
    <cellStyle name="Normal 3 3 2 2 3 10 6" xfId="46904"/>
    <cellStyle name="Normal 3 3 2 2 3 10 7" xfId="46905"/>
    <cellStyle name="Normal 3 3 2 2 3 10 8" xfId="46906"/>
    <cellStyle name="Normal 3 3 2 2 3 10 9" xfId="46907"/>
    <cellStyle name="Normal 3 3 2 2 3 11" xfId="46908"/>
    <cellStyle name="Normal 3 3 2 2 3 11 10" xfId="46909"/>
    <cellStyle name="Normal 3 3 2 2 3 11 11" xfId="46910"/>
    <cellStyle name="Normal 3 3 2 2 3 11 12" xfId="46911"/>
    <cellStyle name="Normal 3 3 2 2 3 11 13" xfId="46912"/>
    <cellStyle name="Normal 3 3 2 2 3 11 14" xfId="46913"/>
    <cellStyle name="Normal 3 3 2 2 3 11 15" xfId="46914"/>
    <cellStyle name="Normal 3 3 2 2 3 11 16" xfId="46915"/>
    <cellStyle name="Normal 3 3 2 2 3 11 17" xfId="46916"/>
    <cellStyle name="Normal 3 3 2 2 3 11 18" xfId="46917"/>
    <cellStyle name="Normal 3 3 2 2 3 11 19" xfId="46918"/>
    <cellStyle name="Normal 3 3 2 2 3 11 2" xfId="46919"/>
    <cellStyle name="Normal 3 3 2 2 3 11 20" xfId="46920"/>
    <cellStyle name="Normal 3 3 2 2 3 11 21" xfId="46921"/>
    <cellStyle name="Normal 3 3 2 2 3 11 22" xfId="46922"/>
    <cellStyle name="Normal 3 3 2 2 3 11 3" xfId="46923"/>
    <cellStyle name="Normal 3 3 2 2 3 11 4" xfId="46924"/>
    <cellStyle name="Normal 3 3 2 2 3 11 5" xfId="46925"/>
    <cellStyle name="Normal 3 3 2 2 3 11 6" xfId="46926"/>
    <cellStyle name="Normal 3 3 2 2 3 11 7" xfId="46927"/>
    <cellStyle name="Normal 3 3 2 2 3 11 8" xfId="46928"/>
    <cellStyle name="Normal 3 3 2 2 3 11 9" xfId="46929"/>
    <cellStyle name="Normal 3 3 2 2 3 12" xfId="46930"/>
    <cellStyle name="Normal 3 3 2 2 3 12 10" xfId="46931"/>
    <cellStyle name="Normal 3 3 2 2 3 12 11" xfId="46932"/>
    <cellStyle name="Normal 3 3 2 2 3 12 12" xfId="46933"/>
    <cellStyle name="Normal 3 3 2 2 3 12 13" xfId="46934"/>
    <cellStyle name="Normal 3 3 2 2 3 12 14" xfId="46935"/>
    <cellStyle name="Normal 3 3 2 2 3 12 15" xfId="46936"/>
    <cellStyle name="Normal 3 3 2 2 3 12 16" xfId="46937"/>
    <cellStyle name="Normal 3 3 2 2 3 12 17" xfId="46938"/>
    <cellStyle name="Normal 3 3 2 2 3 12 18" xfId="46939"/>
    <cellStyle name="Normal 3 3 2 2 3 12 19" xfId="46940"/>
    <cellStyle name="Normal 3 3 2 2 3 12 2" xfId="46941"/>
    <cellStyle name="Normal 3 3 2 2 3 12 20" xfId="46942"/>
    <cellStyle name="Normal 3 3 2 2 3 12 21" xfId="46943"/>
    <cellStyle name="Normal 3 3 2 2 3 12 22" xfId="46944"/>
    <cellStyle name="Normal 3 3 2 2 3 12 3" xfId="46945"/>
    <cellStyle name="Normal 3 3 2 2 3 12 4" xfId="46946"/>
    <cellStyle name="Normal 3 3 2 2 3 12 5" xfId="46947"/>
    <cellStyle name="Normal 3 3 2 2 3 12 6" xfId="46948"/>
    <cellStyle name="Normal 3 3 2 2 3 12 7" xfId="46949"/>
    <cellStyle name="Normal 3 3 2 2 3 12 8" xfId="46950"/>
    <cellStyle name="Normal 3 3 2 2 3 12 9" xfId="46951"/>
    <cellStyle name="Normal 3 3 2 2 3 13" xfId="46952"/>
    <cellStyle name="Normal 3 3 2 2 3 13 10" xfId="46953"/>
    <cellStyle name="Normal 3 3 2 2 3 13 11" xfId="46954"/>
    <cellStyle name="Normal 3 3 2 2 3 13 12" xfId="46955"/>
    <cellStyle name="Normal 3 3 2 2 3 13 13" xfId="46956"/>
    <cellStyle name="Normal 3 3 2 2 3 13 14" xfId="46957"/>
    <cellStyle name="Normal 3 3 2 2 3 13 15" xfId="46958"/>
    <cellStyle name="Normal 3 3 2 2 3 13 16" xfId="46959"/>
    <cellStyle name="Normal 3 3 2 2 3 13 17" xfId="46960"/>
    <cellStyle name="Normal 3 3 2 2 3 13 18" xfId="46961"/>
    <cellStyle name="Normal 3 3 2 2 3 13 19" xfId="46962"/>
    <cellStyle name="Normal 3 3 2 2 3 13 2" xfId="46963"/>
    <cellStyle name="Normal 3 3 2 2 3 13 20" xfId="46964"/>
    <cellStyle name="Normal 3 3 2 2 3 13 21" xfId="46965"/>
    <cellStyle name="Normal 3 3 2 2 3 13 22" xfId="46966"/>
    <cellStyle name="Normal 3 3 2 2 3 13 3" xfId="46967"/>
    <cellStyle name="Normal 3 3 2 2 3 13 4" xfId="46968"/>
    <cellStyle name="Normal 3 3 2 2 3 13 5" xfId="46969"/>
    <cellStyle name="Normal 3 3 2 2 3 13 6" xfId="46970"/>
    <cellStyle name="Normal 3 3 2 2 3 13 7" xfId="46971"/>
    <cellStyle name="Normal 3 3 2 2 3 13 8" xfId="46972"/>
    <cellStyle name="Normal 3 3 2 2 3 13 9" xfId="46973"/>
    <cellStyle name="Normal 3 3 2 2 3 14" xfId="46974"/>
    <cellStyle name="Normal 3 3 2 2 3 14 10" xfId="46975"/>
    <cellStyle name="Normal 3 3 2 2 3 14 11" xfId="46976"/>
    <cellStyle name="Normal 3 3 2 2 3 14 12" xfId="46977"/>
    <cellStyle name="Normal 3 3 2 2 3 14 13" xfId="46978"/>
    <cellStyle name="Normal 3 3 2 2 3 14 14" xfId="46979"/>
    <cellStyle name="Normal 3 3 2 2 3 14 15" xfId="46980"/>
    <cellStyle name="Normal 3 3 2 2 3 14 16" xfId="46981"/>
    <cellStyle name="Normal 3 3 2 2 3 14 17" xfId="46982"/>
    <cellStyle name="Normal 3 3 2 2 3 14 18" xfId="46983"/>
    <cellStyle name="Normal 3 3 2 2 3 14 19" xfId="46984"/>
    <cellStyle name="Normal 3 3 2 2 3 14 2" xfId="46985"/>
    <cellStyle name="Normal 3 3 2 2 3 14 20" xfId="46986"/>
    <cellStyle name="Normal 3 3 2 2 3 14 21" xfId="46987"/>
    <cellStyle name="Normal 3 3 2 2 3 14 22" xfId="46988"/>
    <cellStyle name="Normal 3 3 2 2 3 14 3" xfId="46989"/>
    <cellStyle name="Normal 3 3 2 2 3 14 4" xfId="46990"/>
    <cellStyle name="Normal 3 3 2 2 3 14 5" xfId="46991"/>
    <cellStyle name="Normal 3 3 2 2 3 14 6" xfId="46992"/>
    <cellStyle name="Normal 3 3 2 2 3 14 7" xfId="46993"/>
    <cellStyle name="Normal 3 3 2 2 3 14 8" xfId="46994"/>
    <cellStyle name="Normal 3 3 2 2 3 14 9" xfId="46995"/>
    <cellStyle name="Normal 3 3 2 2 3 15" xfId="46996"/>
    <cellStyle name="Normal 3 3 2 2 3 15 10" xfId="46997"/>
    <cellStyle name="Normal 3 3 2 2 3 15 11" xfId="46998"/>
    <cellStyle name="Normal 3 3 2 2 3 15 12" xfId="46999"/>
    <cellStyle name="Normal 3 3 2 2 3 15 13" xfId="47000"/>
    <cellStyle name="Normal 3 3 2 2 3 15 14" xfId="47001"/>
    <cellStyle name="Normal 3 3 2 2 3 15 15" xfId="47002"/>
    <cellStyle name="Normal 3 3 2 2 3 15 16" xfId="47003"/>
    <cellStyle name="Normal 3 3 2 2 3 15 17" xfId="47004"/>
    <cellStyle name="Normal 3 3 2 2 3 15 18" xfId="47005"/>
    <cellStyle name="Normal 3 3 2 2 3 15 19" xfId="47006"/>
    <cellStyle name="Normal 3 3 2 2 3 15 2" xfId="47007"/>
    <cellStyle name="Normal 3 3 2 2 3 15 20" xfId="47008"/>
    <cellStyle name="Normal 3 3 2 2 3 15 21" xfId="47009"/>
    <cellStyle name="Normal 3 3 2 2 3 15 22" xfId="47010"/>
    <cellStyle name="Normal 3 3 2 2 3 15 3" xfId="47011"/>
    <cellStyle name="Normal 3 3 2 2 3 15 4" xfId="47012"/>
    <cellStyle name="Normal 3 3 2 2 3 15 5" xfId="47013"/>
    <cellStyle name="Normal 3 3 2 2 3 15 6" xfId="47014"/>
    <cellStyle name="Normal 3 3 2 2 3 15 7" xfId="47015"/>
    <cellStyle name="Normal 3 3 2 2 3 15 8" xfId="47016"/>
    <cellStyle name="Normal 3 3 2 2 3 15 9" xfId="47017"/>
    <cellStyle name="Normal 3 3 2 2 3 16" xfId="47018"/>
    <cellStyle name="Normal 3 3 2 2 3 16 10" xfId="47019"/>
    <cellStyle name="Normal 3 3 2 2 3 16 11" xfId="47020"/>
    <cellStyle name="Normal 3 3 2 2 3 16 12" xfId="47021"/>
    <cellStyle name="Normal 3 3 2 2 3 16 13" xfId="47022"/>
    <cellStyle name="Normal 3 3 2 2 3 16 14" xfId="47023"/>
    <cellStyle name="Normal 3 3 2 2 3 16 15" xfId="47024"/>
    <cellStyle name="Normal 3 3 2 2 3 16 16" xfId="47025"/>
    <cellStyle name="Normal 3 3 2 2 3 16 17" xfId="47026"/>
    <cellStyle name="Normal 3 3 2 2 3 16 18" xfId="47027"/>
    <cellStyle name="Normal 3 3 2 2 3 16 19" xfId="47028"/>
    <cellStyle name="Normal 3 3 2 2 3 16 2" xfId="47029"/>
    <cellStyle name="Normal 3 3 2 2 3 16 20" xfId="47030"/>
    <cellStyle name="Normal 3 3 2 2 3 16 21" xfId="47031"/>
    <cellStyle name="Normal 3 3 2 2 3 16 22" xfId="47032"/>
    <cellStyle name="Normal 3 3 2 2 3 16 3" xfId="47033"/>
    <cellStyle name="Normal 3 3 2 2 3 16 4" xfId="47034"/>
    <cellStyle name="Normal 3 3 2 2 3 16 5" xfId="47035"/>
    <cellStyle name="Normal 3 3 2 2 3 16 6" xfId="47036"/>
    <cellStyle name="Normal 3 3 2 2 3 16 7" xfId="47037"/>
    <cellStyle name="Normal 3 3 2 2 3 16 8" xfId="47038"/>
    <cellStyle name="Normal 3 3 2 2 3 16 9" xfId="47039"/>
    <cellStyle name="Normal 3 3 2 2 3 17" xfId="47040"/>
    <cellStyle name="Normal 3 3 2 2 3 17 10" xfId="47041"/>
    <cellStyle name="Normal 3 3 2 2 3 17 11" xfId="47042"/>
    <cellStyle name="Normal 3 3 2 2 3 17 12" xfId="47043"/>
    <cellStyle name="Normal 3 3 2 2 3 17 13" xfId="47044"/>
    <cellStyle name="Normal 3 3 2 2 3 17 14" xfId="47045"/>
    <cellStyle name="Normal 3 3 2 2 3 17 15" xfId="47046"/>
    <cellStyle name="Normal 3 3 2 2 3 17 16" xfId="47047"/>
    <cellStyle name="Normal 3 3 2 2 3 17 17" xfId="47048"/>
    <cellStyle name="Normal 3 3 2 2 3 17 18" xfId="47049"/>
    <cellStyle name="Normal 3 3 2 2 3 17 19" xfId="47050"/>
    <cellStyle name="Normal 3 3 2 2 3 17 2" xfId="47051"/>
    <cellStyle name="Normal 3 3 2 2 3 17 20" xfId="47052"/>
    <cellStyle name="Normal 3 3 2 2 3 17 21" xfId="47053"/>
    <cellStyle name="Normal 3 3 2 2 3 17 22" xfId="47054"/>
    <cellStyle name="Normal 3 3 2 2 3 17 3" xfId="47055"/>
    <cellStyle name="Normal 3 3 2 2 3 17 4" xfId="47056"/>
    <cellStyle name="Normal 3 3 2 2 3 17 5" xfId="47057"/>
    <cellStyle name="Normal 3 3 2 2 3 17 6" xfId="47058"/>
    <cellStyle name="Normal 3 3 2 2 3 17 7" xfId="47059"/>
    <cellStyle name="Normal 3 3 2 2 3 17 8" xfId="47060"/>
    <cellStyle name="Normal 3 3 2 2 3 17 9" xfId="47061"/>
    <cellStyle name="Normal 3 3 2 2 3 18" xfId="47062"/>
    <cellStyle name="Normal 3 3 2 2 3 18 10" xfId="47063"/>
    <cellStyle name="Normal 3 3 2 2 3 18 11" xfId="47064"/>
    <cellStyle name="Normal 3 3 2 2 3 18 12" xfId="47065"/>
    <cellStyle name="Normal 3 3 2 2 3 18 13" xfId="47066"/>
    <cellStyle name="Normal 3 3 2 2 3 18 14" xfId="47067"/>
    <cellStyle name="Normal 3 3 2 2 3 18 15" xfId="47068"/>
    <cellStyle name="Normal 3 3 2 2 3 18 16" xfId="47069"/>
    <cellStyle name="Normal 3 3 2 2 3 18 17" xfId="47070"/>
    <cellStyle name="Normal 3 3 2 2 3 18 18" xfId="47071"/>
    <cellStyle name="Normal 3 3 2 2 3 18 19" xfId="47072"/>
    <cellStyle name="Normal 3 3 2 2 3 18 2" xfId="47073"/>
    <cellStyle name="Normal 3 3 2 2 3 18 20" xfId="47074"/>
    <cellStyle name="Normal 3 3 2 2 3 18 21" xfId="47075"/>
    <cellStyle name="Normal 3 3 2 2 3 18 22" xfId="47076"/>
    <cellStyle name="Normal 3 3 2 2 3 18 3" xfId="47077"/>
    <cellStyle name="Normal 3 3 2 2 3 18 4" xfId="47078"/>
    <cellStyle name="Normal 3 3 2 2 3 18 5" xfId="47079"/>
    <cellStyle name="Normal 3 3 2 2 3 18 6" xfId="47080"/>
    <cellStyle name="Normal 3 3 2 2 3 18 7" xfId="47081"/>
    <cellStyle name="Normal 3 3 2 2 3 18 8" xfId="47082"/>
    <cellStyle name="Normal 3 3 2 2 3 18 9" xfId="47083"/>
    <cellStyle name="Normal 3 3 2 2 3 19" xfId="47084"/>
    <cellStyle name="Normal 3 3 2 2 3 19 10" xfId="47085"/>
    <cellStyle name="Normal 3 3 2 2 3 19 11" xfId="47086"/>
    <cellStyle name="Normal 3 3 2 2 3 19 12" xfId="47087"/>
    <cellStyle name="Normal 3 3 2 2 3 19 13" xfId="47088"/>
    <cellStyle name="Normal 3 3 2 2 3 19 14" xfId="47089"/>
    <cellStyle name="Normal 3 3 2 2 3 19 15" xfId="47090"/>
    <cellStyle name="Normal 3 3 2 2 3 19 16" xfId="47091"/>
    <cellStyle name="Normal 3 3 2 2 3 19 17" xfId="47092"/>
    <cellStyle name="Normal 3 3 2 2 3 19 18" xfId="47093"/>
    <cellStyle name="Normal 3 3 2 2 3 19 19" xfId="47094"/>
    <cellStyle name="Normal 3 3 2 2 3 19 2" xfId="47095"/>
    <cellStyle name="Normal 3 3 2 2 3 19 20" xfId="47096"/>
    <cellStyle name="Normal 3 3 2 2 3 19 21" xfId="47097"/>
    <cellStyle name="Normal 3 3 2 2 3 19 22" xfId="47098"/>
    <cellStyle name="Normal 3 3 2 2 3 19 3" xfId="47099"/>
    <cellStyle name="Normal 3 3 2 2 3 19 4" xfId="47100"/>
    <cellStyle name="Normal 3 3 2 2 3 19 5" xfId="47101"/>
    <cellStyle name="Normal 3 3 2 2 3 19 6" xfId="47102"/>
    <cellStyle name="Normal 3 3 2 2 3 19 7" xfId="47103"/>
    <cellStyle name="Normal 3 3 2 2 3 19 8" xfId="47104"/>
    <cellStyle name="Normal 3 3 2 2 3 19 9" xfId="47105"/>
    <cellStyle name="Normal 3 3 2 2 3 2" xfId="47106"/>
    <cellStyle name="Normal 3 3 2 2 3 2 10" xfId="47107"/>
    <cellStyle name="Normal 3 3 2 2 3 2 11" xfId="47108"/>
    <cellStyle name="Normal 3 3 2 2 3 2 12" xfId="47109"/>
    <cellStyle name="Normal 3 3 2 2 3 2 13" xfId="47110"/>
    <cellStyle name="Normal 3 3 2 2 3 2 14" xfId="47111"/>
    <cellStyle name="Normal 3 3 2 2 3 2 15" xfId="47112"/>
    <cellStyle name="Normal 3 3 2 2 3 2 16" xfId="47113"/>
    <cellStyle name="Normal 3 3 2 2 3 2 17" xfId="47114"/>
    <cellStyle name="Normal 3 3 2 2 3 2 18" xfId="47115"/>
    <cellStyle name="Normal 3 3 2 2 3 2 19" xfId="47116"/>
    <cellStyle name="Normal 3 3 2 2 3 2 2" xfId="47117"/>
    <cellStyle name="Normal 3 3 2 2 3 2 20" xfId="47118"/>
    <cellStyle name="Normal 3 3 2 2 3 2 21" xfId="47119"/>
    <cellStyle name="Normal 3 3 2 2 3 2 22" xfId="47120"/>
    <cellStyle name="Normal 3 3 2 2 3 2 23" xfId="47121"/>
    <cellStyle name="Normal 3 3 2 2 3 2 24" xfId="47122"/>
    <cellStyle name="Normal 3 3 2 2 3 2 25" xfId="47123"/>
    <cellStyle name="Normal 3 3 2 2 3 2 26" xfId="47124"/>
    <cellStyle name="Normal 3 3 2 2 3 2 27" xfId="47125"/>
    <cellStyle name="Normal 3 3 2 2 3 2 28" xfId="47126"/>
    <cellStyle name="Normal 3 3 2 2 3 2 29" xfId="47127"/>
    <cellStyle name="Normal 3 3 2 2 3 2 3" xfId="47128"/>
    <cellStyle name="Normal 3 3 2 2 3 2 30" xfId="47129"/>
    <cellStyle name="Normal 3 3 2 2 3 2 31" xfId="47130"/>
    <cellStyle name="Normal 3 3 2 2 3 2 32" xfId="47131"/>
    <cellStyle name="Normal 3 3 2 2 3 2 33" xfId="47132"/>
    <cellStyle name="Normal 3 3 2 2 3 2 34" xfId="47133"/>
    <cellStyle name="Normal 3 3 2 2 3 2 35" xfId="47134"/>
    <cellStyle name="Normal 3 3 2 2 3 2 36" xfId="47135"/>
    <cellStyle name="Normal 3 3 2 2 3 2 37" xfId="47136"/>
    <cellStyle name="Normal 3 3 2 2 3 2 38" xfId="47137"/>
    <cellStyle name="Normal 3 3 2 2 3 2 39" xfId="47138"/>
    <cellStyle name="Normal 3 3 2 2 3 2 4" xfId="47139"/>
    <cellStyle name="Normal 3 3 2 2 3 2 40" xfId="47140"/>
    <cellStyle name="Normal 3 3 2 2 3 2 5" xfId="47141"/>
    <cellStyle name="Normal 3 3 2 2 3 2 6" xfId="47142"/>
    <cellStyle name="Normal 3 3 2 2 3 2 7" xfId="47143"/>
    <cellStyle name="Normal 3 3 2 2 3 2 8" xfId="47144"/>
    <cellStyle name="Normal 3 3 2 2 3 2 9" xfId="47145"/>
    <cellStyle name="Normal 3 3 2 2 3 20" xfId="47146"/>
    <cellStyle name="Normal 3 3 2 2 3 21" xfId="47147"/>
    <cellStyle name="Normal 3 3 2 2 3 22" xfId="47148"/>
    <cellStyle name="Normal 3 3 2 2 3 23" xfId="47149"/>
    <cellStyle name="Normal 3 3 2 2 3 24" xfId="47150"/>
    <cellStyle name="Normal 3 3 2 2 3 25" xfId="47151"/>
    <cellStyle name="Normal 3 3 2 2 3 26" xfId="47152"/>
    <cellStyle name="Normal 3 3 2 2 3 27" xfId="47153"/>
    <cellStyle name="Normal 3 3 2 2 3 28" xfId="47154"/>
    <cellStyle name="Normal 3 3 2 2 3 29" xfId="47155"/>
    <cellStyle name="Normal 3 3 2 2 3 3" xfId="47156"/>
    <cellStyle name="Normal 3 3 2 2 3 3 10" xfId="47157"/>
    <cellStyle name="Normal 3 3 2 2 3 3 11" xfId="47158"/>
    <cellStyle name="Normal 3 3 2 2 3 3 12" xfId="47159"/>
    <cellStyle name="Normal 3 3 2 2 3 3 13" xfId="47160"/>
    <cellStyle name="Normal 3 3 2 2 3 3 14" xfId="47161"/>
    <cellStyle name="Normal 3 3 2 2 3 3 15" xfId="47162"/>
    <cellStyle name="Normal 3 3 2 2 3 3 16" xfId="47163"/>
    <cellStyle name="Normal 3 3 2 2 3 3 17" xfId="47164"/>
    <cellStyle name="Normal 3 3 2 2 3 3 18" xfId="47165"/>
    <cellStyle name="Normal 3 3 2 2 3 3 19" xfId="47166"/>
    <cellStyle name="Normal 3 3 2 2 3 3 2" xfId="47167"/>
    <cellStyle name="Normal 3 3 2 2 3 3 20" xfId="47168"/>
    <cellStyle name="Normal 3 3 2 2 3 3 21" xfId="47169"/>
    <cellStyle name="Normal 3 3 2 2 3 3 22" xfId="47170"/>
    <cellStyle name="Normal 3 3 2 2 3 3 3" xfId="47171"/>
    <cellStyle name="Normal 3 3 2 2 3 3 4" xfId="47172"/>
    <cellStyle name="Normal 3 3 2 2 3 3 5" xfId="47173"/>
    <cellStyle name="Normal 3 3 2 2 3 3 6" xfId="47174"/>
    <cellStyle name="Normal 3 3 2 2 3 3 7" xfId="47175"/>
    <cellStyle name="Normal 3 3 2 2 3 3 8" xfId="47176"/>
    <cellStyle name="Normal 3 3 2 2 3 3 9" xfId="47177"/>
    <cellStyle name="Normal 3 3 2 2 3 30" xfId="47178"/>
    <cellStyle name="Normal 3 3 2 2 3 31" xfId="47179"/>
    <cellStyle name="Normal 3 3 2 2 3 32" xfId="47180"/>
    <cellStyle name="Normal 3 3 2 2 3 33" xfId="47181"/>
    <cellStyle name="Normal 3 3 2 2 3 34" xfId="47182"/>
    <cellStyle name="Normal 3 3 2 2 3 35" xfId="47183"/>
    <cellStyle name="Normal 3 3 2 2 3 36" xfId="47184"/>
    <cellStyle name="Normal 3 3 2 2 3 37" xfId="47185"/>
    <cellStyle name="Normal 3 3 2 2 3 38" xfId="47186"/>
    <cellStyle name="Normal 3 3 2 2 3 39" xfId="47187"/>
    <cellStyle name="Normal 3 3 2 2 3 4" xfId="47188"/>
    <cellStyle name="Normal 3 3 2 2 3 4 10" xfId="47189"/>
    <cellStyle name="Normal 3 3 2 2 3 4 11" xfId="47190"/>
    <cellStyle name="Normal 3 3 2 2 3 4 12" xfId="47191"/>
    <cellStyle name="Normal 3 3 2 2 3 4 13" xfId="47192"/>
    <cellStyle name="Normal 3 3 2 2 3 4 14" xfId="47193"/>
    <cellStyle name="Normal 3 3 2 2 3 4 15" xfId="47194"/>
    <cellStyle name="Normal 3 3 2 2 3 4 16" xfId="47195"/>
    <cellStyle name="Normal 3 3 2 2 3 4 17" xfId="47196"/>
    <cellStyle name="Normal 3 3 2 2 3 4 18" xfId="47197"/>
    <cellStyle name="Normal 3 3 2 2 3 4 19" xfId="47198"/>
    <cellStyle name="Normal 3 3 2 2 3 4 2" xfId="47199"/>
    <cellStyle name="Normal 3 3 2 2 3 4 20" xfId="47200"/>
    <cellStyle name="Normal 3 3 2 2 3 4 21" xfId="47201"/>
    <cellStyle name="Normal 3 3 2 2 3 4 22" xfId="47202"/>
    <cellStyle name="Normal 3 3 2 2 3 4 3" xfId="47203"/>
    <cellStyle name="Normal 3 3 2 2 3 4 4" xfId="47204"/>
    <cellStyle name="Normal 3 3 2 2 3 4 5" xfId="47205"/>
    <cellStyle name="Normal 3 3 2 2 3 4 6" xfId="47206"/>
    <cellStyle name="Normal 3 3 2 2 3 4 7" xfId="47207"/>
    <cellStyle name="Normal 3 3 2 2 3 4 8" xfId="47208"/>
    <cellStyle name="Normal 3 3 2 2 3 4 9" xfId="47209"/>
    <cellStyle name="Normal 3 3 2 2 3 40" xfId="47210"/>
    <cellStyle name="Normal 3 3 2 2 3 5" xfId="47211"/>
    <cellStyle name="Normal 3 3 2 2 3 5 10" xfId="47212"/>
    <cellStyle name="Normal 3 3 2 2 3 5 11" xfId="47213"/>
    <cellStyle name="Normal 3 3 2 2 3 5 12" xfId="47214"/>
    <cellStyle name="Normal 3 3 2 2 3 5 13" xfId="47215"/>
    <cellStyle name="Normal 3 3 2 2 3 5 14" xfId="47216"/>
    <cellStyle name="Normal 3 3 2 2 3 5 15" xfId="47217"/>
    <cellStyle name="Normal 3 3 2 2 3 5 16" xfId="47218"/>
    <cellStyle name="Normal 3 3 2 2 3 5 17" xfId="47219"/>
    <cellStyle name="Normal 3 3 2 2 3 5 18" xfId="47220"/>
    <cellStyle name="Normal 3 3 2 2 3 5 19" xfId="47221"/>
    <cellStyle name="Normal 3 3 2 2 3 5 2" xfId="47222"/>
    <cellStyle name="Normal 3 3 2 2 3 5 20" xfId="47223"/>
    <cellStyle name="Normal 3 3 2 2 3 5 21" xfId="47224"/>
    <cellStyle name="Normal 3 3 2 2 3 5 22" xfId="47225"/>
    <cellStyle name="Normal 3 3 2 2 3 5 3" xfId="47226"/>
    <cellStyle name="Normal 3 3 2 2 3 5 4" xfId="47227"/>
    <cellStyle name="Normal 3 3 2 2 3 5 5" xfId="47228"/>
    <cellStyle name="Normal 3 3 2 2 3 5 6" xfId="47229"/>
    <cellStyle name="Normal 3 3 2 2 3 5 7" xfId="47230"/>
    <cellStyle name="Normal 3 3 2 2 3 5 8" xfId="47231"/>
    <cellStyle name="Normal 3 3 2 2 3 5 9" xfId="47232"/>
    <cellStyle name="Normal 3 3 2 2 3 6" xfId="47233"/>
    <cellStyle name="Normal 3 3 2 2 3 6 10" xfId="47234"/>
    <cellStyle name="Normal 3 3 2 2 3 6 11" xfId="47235"/>
    <cellStyle name="Normal 3 3 2 2 3 6 12" xfId="47236"/>
    <cellStyle name="Normal 3 3 2 2 3 6 13" xfId="47237"/>
    <cellStyle name="Normal 3 3 2 2 3 6 14" xfId="47238"/>
    <cellStyle name="Normal 3 3 2 2 3 6 15" xfId="47239"/>
    <cellStyle name="Normal 3 3 2 2 3 6 16" xfId="47240"/>
    <cellStyle name="Normal 3 3 2 2 3 6 17" xfId="47241"/>
    <cellStyle name="Normal 3 3 2 2 3 6 18" xfId="47242"/>
    <cellStyle name="Normal 3 3 2 2 3 6 19" xfId="47243"/>
    <cellStyle name="Normal 3 3 2 2 3 6 2" xfId="47244"/>
    <cellStyle name="Normal 3 3 2 2 3 6 20" xfId="47245"/>
    <cellStyle name="Normal 3 3 2 2 3 6 21" xfId="47246"/>
    <cellStyle name="Normal 3 3 2 2 3 6 22" xfId="47247"/>
    <cellStyle name="Normal 3 3 2 2 3 6 3" xfId="47248"/>
    <cellStyle name="Normal 3 3 2 2 3 6 4" xfId="47249"/>
    <cellStyle name="Normal 3 3 2 2 3 6 5" xfId="47250"/>
    <cellStyle name="Normal 3 3 2 2 3 6 6" xfId="47251"/>
    <cellStyle name="Normal 3 3 2 2 3 6 7" xfId="47252"/>
    <cellStyle name="Normal 3 3 2 2 3 6 8" xfId="47253"/>
    <cellStyle name="Normal 3 3 2 2 3 6 9" xfId="47254"/>
    <cellStyle name="Normal 3 3 2 2 3 7" xfId="47255"/>
    <cellStyle name="Normal 3 3 2 2 3 7 10" xfId="47256"/>
    <cellStyle name="Normal 3 3 2 2 3 7 11" xfId="47257"/>
    <cellStyle name="Normal 3 3 2 2 3 7 12" xfId="47258"/>
    <cellStyle name="Normal 3 3 2 2 3 7 13" xfId="47259"/>
    <cellStyle name="Normal 3 3 2 2 3 7 14" xfId="47260"/>
    <cellStyle name="Normal 3 3 2 2 3 7 15" xfId="47261"/>
    <cellStyle name="Normal 3 3 2 2 3 7 16" xfId="47262"/>
    <cellStyle name="Normal 3 3 2 2 3 7 17" xfId="47263"/>
    <cellStyle name="Normal 3 3 2 2 3 7 18" xfId="47264"/>
    <cellStyle name="Normal 3 3 2 2 3 7 19" xfId="47265"/>
    <cellStyle name="Normal 3 3 2 2 3 7 2" xfId="47266"/>
    <cellStyle name="Normal 3 3 2 2 3 7 20" xfId="47267"/>
    <cellStyle name="Normal 3 3 2 2 3 7 21" xfId="47268"/>
    <cellStyle name="Normal 3 3 2 2 3 7 22" xfId="47269"/>
    <cellStyle name="Normal 3 3 2 2 3 7 3" xfId="47270"/>
    <cellStyle name="Normal 3 3 2 2 3 7 4" xfId="47271"/>
    <cellStyle name="Normal 3 3 2 2 3 7 5" xfId="47272"/>
    <cellStyle name="Normal 3 3 2 2 3 7 6" xfId="47273"/>
    <cellStyle name="Normal 3 3 2 2 3 7 7" xfId="47274"/>
    <cellStyle name="Normal 3 3 2 2 3 7 8" xfId="47275"/>
    <cellStyle name="Normal 3 3 2 2 3 7 9" xfId="47276"/>
    <cellStyle name="Normal 3 3 2 2 3 8" xfId="47277"/>
    <cellStyle name="Normal 3 3 2 2 3 8 10" xfId="47278"/>
    <cellStyle name="Normal 3 3 2 2 3 8 11" xfId="47279"/>
    <cellStyle name="Normal 3 3 2 2 3 8 12" xfId="47280"/>
    <cellStyle name="Normal 3 3 2 2 3 8 13" xfId="47281"/>
    <cellStyle name="Normal 3 3 2 2 3 8 14" xfId="47282"/>
    <cellStyle name="Normal 3 3 2 2 3 8 15" xfId="47283"/>
    <cellStyle name="Normal 3 3 2 2 3 8 16" xfId="47284"/>
    <cellStyle name="Normal 3 3 2 2 3 8 17" xfId="47285"/>
    <cellStyle name="Normal 3 3 2 2 3 8 18" xfId="47286"/>
    <cellStyle name="Normal 3 3 2 2 3 8 19" xfId="47287"/>
    <cellStyle name="Normal 3 3 2 2 3 8 2" xfId="47288"/>
    <cellStyle name="Normal 3 3 2 2 3 8 20" xfId="47289"/>
    <cellStyle name="Normal 3 3 2 2 3 8 21" xfId="47290"/>
    <cellStyle name="Normal 3 3 2 2 3 8 22" xfId="47291"/>
    <cellStyle name="Normal 3 3 2 2 3 8 3" xfId="47292"/>
    <cellStyle name="Normal 3 3 2 2 3 8 4" xfId="47293"/>
    <cellStyle name="Normal 3 3 2 2 3 8 5" xfId="47294"/>
    <cellStyle name="Normal 3 3 2 2 3 8 6" xfId="47295"/>
    <cellStyle name="Normal 3 3 2 2 3 8 7" xfId="47296"/>
    <cellStyle name="Normal 3 3 2 2 3 8 8" xfId="47297"/>
    <cellStyle name="Normal 3 3 2 2 3 8 9" xfId="47298"/>
    <cellStyle name="Normal 3 3 2 2 3 9" xfId="47299"/>
    <cellStyle name="Normal 3 3 2 2 3 9 10" xfId="47300"/>
    <cellStyle name="Normal 3 3 2 2 3 9 11" xfId="47301"/>
    <cellStyle name="Normal 3 3 2 2 3 9 12" xfId="47302"/>
    <cellStyle name="Normal 3 3 2 2 3 9 13" xfId="47303"/>
    <cellStyle name="Normal 3 3 2 2 3 9 14" xfId="47304"/>
    <cellStyle name="Normal 3 3 2 2 3 9 15" xfId="47305"/>
    <cellStyle name="Normal 3 3 2 2 3 9 16" xfId="47306"/>
    <cellStyle name="Normal 3 3 2 2 3 9 17" xfId="47307"/>
    <cellStyle name="Normal 3 3 2 2 3 9 18" xfId="47308"/>
    <cellStyle name="Normal 3 3 2 2 3 9 19" xfId="47309"/>
    <cellStyle name="Normal 3 3 2 2 3 9 2" xfId="47310"/>
    <cellStyle name="Normal 3 3 2 2 3 9 20" xfId="47311"/>
    <cellStyle name="Normal 3 3 2 2 3 9 21" xfId="47312"/>
    <cellStyle name="Normal 3 3 2 2 3 9 22" xfId="47313"/>
    <cellStyle name="Normal 3 3 2 2 3 9 3" xfId="47314"/>
    <cellStyle name="Normal 3 3 2 2 3 9 4" xfId="47315"/>
    <cellStyle name="Normal 3 3 2 2 3 9 5" xfId="47316"/>
    <cellStyle name="Normal 3 3 2 2 3 9 6" xfId="47317"/>
    <cellStyle name="Normal 3 3 2 2 3 9 7" xfId="47318"/>
    <cellStyle name="Normal 3 3 2 2 3 9 8" xfId="47319"/>
    <cellStyle name="Normal 3 3 2 2 3 9 9" xfId="47320"/>
    <cellStyle name="Normal 3 3 2 2 30" xfId="47321"/>
    <cellStyle name="Normal 3 3 2 2 31" xfId="47322"/>
    <cellStyle name="Normal 3 3 2 2 32" xfId="47323"/>
    <cellStyle name="Normal 3 3 2 2 33" xfId="47324"/>
    <cellStyle name="Normal 3 3 2 2 34" xfId="47325"/>
    <cellStyle name="Normal 3 3 2 2 35" xfId="47326"/>
    <cellStyle name="Normal 3 3 2 2 36" xfId="47327"/>
    <cellStyle name="Normal 3 3 2 2 37" xfId="47328"/>
    <cellStyle name="Normal 3 3 2 2 38" xfId="47329"/>
    <cellStyle name="Normal 3 3 2 2 39" xfId="47330"/>
    <cellStyle name="Normal 3 3 2 2 4" xfId="47331"/>
    <cellStyle name="Normal 3 3 2 2 4 10" xfId="47332"/>
    <cellStyle name="Normal 3 3 2 2 4 11" xfId="47333"/>
    <cellStyle name="Normal 3 3 2 2 4 12" xfId="47334"/>
    <cellStyle name="Normal 3 3 2 2 4 13" xfId="47335"/>
    <cellStyle name="Normal 3 3 2 2 4 14" xfId="47336"/>
    <cellStyle name="Normal 3 3 2 2 4 15" xfId="47337"/>
    <cellStyle name="Normal 3 3 2 2 4 16" xfId="47338"/>
    <cellStyle name="Normal 3 3 2 2 4 17" xfId="47339"/>
    <cellStyle name="Normal 3 3 2 2 4 18" xfId="47340"/>
    <cellStyle name="Normal 3 3 2 2 4 19" xfId="47341"/>
    <cellStyle name="Normal 3 3 2 2 4 2" xfId="47342"/>
    <cellStyle name="Normal 3 3 2 2 4 20" xfId="47343"/>
    <cellStyle name="Normal 3 3 2 2 4 21" xfId="47344"/>
    <cellStyle name="Normal 3 3 2 2 4 22" xfId="47345"/>
    <cellStyle name="Normal 3 3 2 2 4 3" xfId="47346"/>
    <cellStyle name="Normal 3 3 2 2 4 4" xfId="47347"/>
    <cellStyle name="Normal 3 3 2 2 4 5" xfId="47348"/>
    <cellStyle name="Normal 3 3 2 2 4 6" xfId="47349"/>
    <cellStyle name="Normal 3 3 2 2 4 7" xfId="47350"/>
    <cellStyle name="Normal 3 3 2 2 4 8" xfId="47351"/>
    <cellStyle name="Normal 3 3 2 2 4 9" xfId="47352"/>
    <cellStyle name="Normal 3 3 2 2 40" xfId="47353"/>
    <cellStyle name="Normal 3 3 2 2 41" xfId="47354"/>
    <cellStyle name="Normal 3 3 2 2 42" xfId="47355"/>
    <cellStyle name="Normal 3 3 2 2 43" xfId="47356"/>
    <cellStyle name="Normal 3 3 2 2 44" xfId="47357"/>
    <cellStyle name="Normal 3 3 2 2 45" xfId="47358"/>
    <cellStyle name="Normal 3 3 2 2 5" xfId="47359"/>
    <cellStyle name="Normal 3 3 2 2 5 10" xfId="47360"/>
    <cellStyle name="Normal 3 3 2 2 5 11" xfId="47361"/>
    <cellStyle name="Normal 3 3 2 2 5 12" xfId="47362"/>
    <cellStyle name="Normal 3 3 2 2 5 13" xfId="47363"/>
    <cellStyle name="Normal 3 3 2 2 5 14" xfId="47364"/>
    <cellStyle name="Normal 3 3 2 2 5 15" xfId="47365"/>
    <cellStyle name="Normal 3 3 2 2 5 16" xfId="47366"/>
    <cellStyle name="Normal 3 3 2 2 5 17" xfId="47367"/>
    <cellStyle name="Normal 3 3 2 2 5 18" xfId="47368"/>
    <cellStyle name="Normal 3 3 2 2 5 19" xfId="47369"/>
    <cellStyle name="Normal 3 3 2 2 5 2" xfId="47370"/>
    <cellStyle name="Normal 3 3 2 2 5 20" xfId="47371"/>
    <cellStyle name="Normal 3 3 2 2 5 21" xfId="47372"/>
    <cellStyle name="Normal 3 3 2 2 5 22" xfId="47373"/>
    <cellStyle name="Normal 3 3 2 2 5 3" xfId="47374"/>
    <cellStyle name="Normal 3 3 2 2 5 4" xfId="47375"/>
    <cellStyle name="Normal 3 3 2 2 5 5" xfId="47376"/>
    <cellStyle name="Normal 3 3 2 2 5 6" xfId="47377"/>
    <cellStyle name="Normal 3 3 2 2 5 7" xfId="47378"/>
    <cellStyle name="Normal 3 3 2 2 5 8" xfId="47379"/>
    <cellStyle name="Normal 3 3 2 2 5 9" xfId="47380"/>
    <cellStyle name="Normal 3 3 2 2 6" xfId="47381"/>
    <cellStyle name="Normal 3 3 2 2 6 10" xfId="47382"/>
    <cellStyle name="Normal 3 3 2 2 6 11" xfId="47383"/>
    <cellStyle name="Normal 3 3 2 2 6 12" xfId="47384"/>
    <cellStyle name="Normal 3 3 2 2 6 13" xfId="47385"/>
    <cellStyle name="Normal 3 3 2 2 6 14" xfId="47386"/>
    <cellStyle name="Normal 3 3 2 2 6 15" xfId="47387"/>
    <cellStyle name="Normal 3 3 2 2 6 16" xfId="47388"/>
    <cellStyle name="Normal 3 3 2 2 6 17" xfId="47389"/>
    <cellStyle name="Normal 3 3 2 2 6 18" xfId="47390"/>
    <cellStyle name="Normal 3 3 2 2 6 19" xfId="47391"/>
    <cellStyle name="Normal 3 3 2 2 6 2" xfId="47392"/>
    <cellStyle name="Normal 3 3 2 2 6 20" xfId="47393"/>
    <cellStyle name="Normal 3 3 2 2 6 21" xfId="47394"/>
    <cellStyle name="Normal 3 3 2 2 6 22" xfId="47395"/>
    <cellStyle name="Normal 3 3 2 2 6 3" xfId="47396"/>
    <cellStyle name="Normal 3 3 2 2 6 4" xfId="47397"/>
    <cellStyle name="Normal 3 3 2 2 6 5" xfId="47398"/>
    <cellStyle name="Normal 3 3 2 2 6 6" xfId="47399"/>
    <cellStyle name="Normal 3 3 2 2 6 7" xfId="47400"/>
    <cellStyle name="Normal 3 3 2 2 6 8" xfId="47401"/>
    <cellStyle name="Normal 3 3 2 2 6 9" xfId="47402"/>
    <cellStyle name="Normal 3 3 2 2 7" xfId="47403"/>
    <cellStyle name="Normal 3 3 2 2 8" xfId="47404"/>
    <cellStyle name="Normal 3 3 2 2 9" xfId="47405"/>
    <cellStyle name="Normal 3 3 2 20" xfId="47406"/>
    <cellStyle name="Normal 3 3 2 20 10" xfId="47407"/>
    <cellStyle name="Normal 3 3 2 20 11" xfId="47408"/>
    <cellStyle name="Normal 3 3 2 20 12" xfId="47409"/>
    <cellStyle name="Normal 3 3 2 20 13" xfId="47410"/>
    <cellStyle name="Normal 3 3 2 20 14" xfId="47411"/>
    <cellStyle name="Normal 3 3 2 20 15" xfId="47412"/>
    <cellStyle name="Normal 3 3 2 20 16" xfId="47413"/>
    <cellStyle name="Normal 3 3 2 20 17" xfId="47414"/>
    <cellStyle name="Normal 3 3 2 20 18" xfId="47415"/>
    <cellStyle name="Normal 3 3 2 20 19" xfId="47416"/>
    <cellStyle name="Normal 3 3 2 20 2" xfId="47417"/>
    <cellStyle name="Normal 3 3 2 20 20" xfId="47418"/>
    <cellStyle name="Normal 3 3 2 20 21" xfId="47419"/>
    <cellStyle name="Normal 3 3 2 20 22" xfId="47420"/>
    <cellStyle name="Normal 3 3 2 20 3" xfId="47421"/>
    <cellStyle name="Normal 3 3 2 20 4" xfId="47422"/>
    <cellStyle name="Normal 3 3 2 20 5" xfId="47423"/>
    <cellStyle name="Normal 3 3 2 20 6" xfId="47424"/>
    <cellStyle name="Normal 3 3 2 20 7" xfId="47425"/>
    <cellStyle name="Normal 3 3 2 20 8" xfId="47426"/>
    <cellStyle name="Normal 3 3 2 20 9" xfId="47427"/>
    <cellStyle name="Normal 3 3 2 21" xfId="47428"/>
    <cellStyle name="Normal 3 3 2 21 10" xfId="47429"/>
    <cellStyle name="Normal 3 3 2 21 11" xfId="47430"/>
    <cellStyle name="Normal 3 3 2 21 12" xfId="47431"/>
    <cellStyle name="Normal 3 3 2 21 13" xfId="47432"/>
    <cellStyle name="Normal 3 3 2 21 14" xfId="47433"/>
    <cellStyle name="Normal 3 3 2 21 15" xfId="47434"/>
    <cellStyle name="Normal 3 3 2 21 16" xfId="47435"/>
    <cellStyle name="Normal 3 3 2 21 17" xfId="47436"/>
    <cellStyle name="Normal 3 3 2 21 18" xfId="47437"/>
    <cellStyle name="Normal 3 3 2 21 19" xfId="47438"/>
    <cellStyle name="Normal 3 3 2 21 2" xfId="47439"/>
    <cellStyle name="Normal 3 3 2 21 20" xfId="47440"/>
    <cellStyle name="Normal 3 3 2 21 21" xfId="47441"/>
    <cellStyle name="Normal 3 3 2 21 22" xfId="47442"/>
    <cellStyle name="Normal 3 3 2 21 3" xfId="47443"/>
    <cellStyle name="Normal 3 3 2 21 4" xfId="47444"/>
    <cellStyle name="Normal 3 3 2 21 5" xfId="47445"/>
    <cellStyle name="Normal 3 3 2 21 6" xfId="47446"/>
    <cellStyle name="Normal 3 3 2 21 7" xfId="47447"/>
    <cellStyle name="Normal 3 3 2 21 8" xfId="47448"/>
    <cellStyle name="Normal 3 3 2 21 9" xfId="47449"/>
    <cellStyle name="Normal 3 3 2 22" xfId="47450"/>
    <cellStyle name="Normal 3 3 2 22 10" xfId="47451"/>
    <cellStyle name="Normal 3 3 2 22 11" xfId="47452"/>
    <cellStyle name="Normal 3 3 2 22 12" xfId="47453"/>
    <cellStyle name="Normal 3 3 2 22 13" xfId="47454"/>
    <cellStyle name="Normal 3 3 2 22 14" xfId="47455"/>
    <cellStyle name="Normal 3 3 2 22 15" xfId="47456"/>
    <cellStyle name="Normal 3 3 2 22 16" xfId="47457"/>
    <cellStyle name="Normal 3 3 2 22 17" xfId="47458"/>
    <cellStyle name="Normal 3 3 2 22 18" xfId="47459"/>
    <cellStyle name="Normal 3 3 2 22 19" xfId="47460"/>
    <cellStyle name="Normal 3 3 2 22 2" xfId="47461"/>
    <cellStyle name="Normal 3 3 2 22 20" xfId="47462"/>
    <cellStyle name="Normal 3 3 2 22 21" xfId="47463"/>
    <cellStyle name="Normal 3 3 2 22 22" xfId="47464"/>
    <cellStyle name="Normal 3 3 2 22 3" xfId="47465"/>
    <cellStyle name="Normal 3 3 2 22 4" xfId="47466"/>
    <cellStyle name="Normal 3 3 2 22 5" xfId="47467"/>
    <cellStyle name="Normal 3 3 2 22 6" xfId="47468"/>
    <cellStyle name="Normal 3 3 2 22 7" xfId="47469"/>
    <cellStyle name="Normal 3 3 2 22 8" xfId="47470"/>
    <cellStyle name="Normal 3 3 2 22 9" xfId="47471"/>
    <cellStyle name="Normal 3 3 2 23" xfId="47472"/>
    <cellStyle name="Normal 3 3 2 23 10" xfId="47473"/>
    <cellStyle name="Normal 3 3 2 23 11" xfId="47474"/>
    <cellStyle name="Normal 3 3 2 23 12" xfId="47475"/>
    <cellStyle name="Normal 3 3 2 23 13" xfId="47476"/>
    <cellStyle name="Normal 3 3 2 23 14" xfId="47477"/>
    <cellStyle name="Normal 3 3 2 23 15" xfId="47478"/>
    <cellStyle name="Normal 3 3 2 23 16" xfId="47479"/>
    <cellStyle name="Normal 3 3 2 23 17" xfId="47480"/>
    <cellStyle name="Normal 3 3 2 23 18" xfId="47481"/>
    <cellStyle name="Normal 3 3 2 23 19" xfId="47482"/>
    <cellStyle name="Normal 3 3 2 23 2" xfId="47483"/>
    <cellStyle name="Normal 3 3 2 23 20" xfId="47484"/>
    <cellStyle name="Normal 3 3 2 23 21" xfId="47485"/>
    <cellStyle name="Normal 3 3 2 23 22" xfId="47486"/>
    <cellStyle name="Normal 3 3 2 23 3" xfId="47487"/>
    <cellStyle name="Normal 3 3 2 23 4" xfId="47488"/>
    <cellStyle name="Normal 3 3 2 23 5" xfId="47489"/>
    <cellStyle name="Normal 3 3 2 23 6" xfId="47490"/>
    <cellStyle name="Normal 3 3 2 23 7" xfId="47491"/>
    <cellStyle name="Normal 3 3 2 23 8" xfId="47492"/>
    <cellStyle name="Normal 3 3 2 23 9" xfId="47493"/>
    <cellStyle name="Normal 3 3 2 24" xfId="47494"/>
    <cellStyle name="Normal 3 3 2 24 10" xfId="47495"/>
    <cellStyle name="Normal 3 3 2 24 11" xfId="47496"/>
    <cellStyle name="Normal 3 3 2 24 12" xfId="47497"/>
    <cellStyle name="Normal 3 3 2 24 13" xfId="47498"/>
    <cellStyle name="Normal 3 3 2 24 14" xfId="47499"/>
    <cellStyle name="Normal 3 3 2 24 15" xfId="47500"/>
    <cellStyle name="Normal 3 3 2 24 16" xfId="47501"/>
    <cellStyle name="Normal 3 3 2 24 17" xfId="47502"/>
    <cellStyle name="Normal 3 3 2 24 18" xfId="47503"/>
    <cellStyle name="Normal 3 3 2 24 19" xfId="47504"/>
    <cellStyle name="Normal 3 3 2 24 2" xfId="47505"/>
    <cellStyle name="Normal 3 3 2 24 20" xfId="47506"/>
    <cellStyle name="Normal 3 3 2 24 21" xfId="47507"/>
    <cellStyle name="Normal 3 3 2 24 22" xfId="47508"/>
    <cellStyle name="Normal 3 3 2 24 3" xfId="47509"/>
    <cellStyle name="Normal 3 3 2 24 4" xfId="47510"/>
    <cellStyle name="Normal 3 3 2 24 5" xfId="47511"/>
    <cellStyle name="Normal 3 3 2 24 6" xfId="47512"/>
    <cellStyle name="Normal 3 3 2 24 7" xfId="47513"/>
    <cellStyle name="Normal 3 3 2 24 8" xfId="47514"/>
    <cellStyle name="Normal 3 3 2 24 9" xfId="47515"/>
    <cellStyle name="Normal 3 3 2 25" xfId="47516"/>
    <cellStyle name="Normal 3 3 2 25 10" xfId="47517"/>
    <cellStyle name="Normal 3 3 2 25 11" xfId="47518"/>
    <cellStyle name="Normal 3 3 2 25 12" xfId="47519"/>
    <cellStyle name="Normal 3 3 2 25 13" xfId="47520"/>
    <cellStyle name="Normal 3 3 2 25 14" xfId="47521"/>
    <cellStyle name="Normal 3 3 2 25 15" xfId="47522"/>
    <cellStyle name="Normal 3 3 2 25 16" xfId="47523"/>
    <cellStyle name="Normal 3 3 2 25 17" xfId="47524"/>
    <cellStyle name="Normal 3 3 2 25 18" xfId="47525"/>
    <cellStyle name="Normal 3 3 2 25 19" xfId="47526"/>
    <cellStyle name="Normal 3 3 2 25 2" xfId="47527"/>
    <cellStyle name="Normal 3 3 2 25 20" xfId="47528"/>
    <cellStyle name="Normal 3 3 2 25 21" xfId="47529"/>
    <cellStyle name="Normal 3 3 2 25 22" xfId="47530"/>
    <cellStyle name="Normal 3 3 2 25 3" xfId="47531"/>
    <cellStyle name="Normal 3 3 2 25 4" xfId="47532"/>
    <cellStyle name="Normal 3 3 2 25 5" xfId="47533"/>
    <cellStyle name="Normal 3 3 2 25 6" xfId="47534"/>
    <cellStyle name="Normal 3 3 2 25 7" xfId="47535"/>
    <cellStyle name="Normal 3 3 2 25 8" xfId="47536"/>
    <cellStyle name="Normal 3 3 2 25 9" xfId="47537"/>
    <cellStyle name="Normal 3 3 2 26" xfId="47538"/>
    <cellStyle name="Normal 3 3 2 27" xfId="47539"/>
    <cellStyle name="Normal 3 3 2 28" xfId="47540"/>
    <cellStyle name="Normal 3 3 2 29" xfId="47541"/>
    <cellStyle name="Normal 3 3 2 3" xfId="47542"/>
    <cellStyle name="Normal 3 3 2 3 10" xfId="47543"/>
    <cellStyle name="Normal 3 3 2 3 11" xfId="47544"/>
    <cellStyle name="Normal 3 3 2 3 12" xfId="47545"/>
    <cellStyle name="Normal 3 3 2 3 13" xfId="47546"/>
    <cellStyle name="Normal 3 3 2 3 14" xfId="47547"/>
    <cellStyle name="Normal 3 3 2 3 15" xfId="47548"/>
    <cellStyle name="Normal 3 3 2 3 16" xfId="47549"/>
    <cellStyle name="Normal 3 3 2 3 17" xfId="47550"/>
    <cellStyle name="Normal 3 3 2 3 18" xfId="47551"/>
    <cellStyle name="Normal 3 3 2 3 19" xfId="47552"/>
    <cellStyle name="Normal 3 3 2 3 2" xfId="47553"/>
    <cellStyle name="Normal 3 3 2 3 2 10" xfId="47554"/>
    <cellStyle name="Normal 3 3 2 3 2 10 10" xfId="47555"/>
    <cellStyle name="Normal 3 3 2 3 2 10 11" xfId="47556"/>
    <cellStyle name="Normal 3 3 2 3 2 10 12" xfId="47557"/>
    <cellStyle name="Normal 3 3 2 3 2 10 13" xfId="47558"/>
    <cellStyle name="Normal 3 3 2 3 2 10 14" xfId="47559"/>
    <cellStyle name="Normal 3 3 2 3 2 10 15" xfId="47560"/>
    <cellStyle name="Normal 3 3 2 3 2 10 16" xfId="47561"/>
    <cellStyle name="Normal 3 3 2 3 2 10 17" xfId="47562"/>
    <cellStyle name="Normal 3 3 2 3 2 10 18" xfId="47563"/>
    <cellStyle name="Normal 3 3 2 3 2 10 19" xfId="47564"/>
    <cellStyle name="Normal 3 3 2 3 2 10 2" xfId="47565"/>
    <cellStyle name="Normal 3 3 2 3 2 10 20" xfId="47566"/>
    <cellStyle name="Normal 3 3 2 3 2 10 21" xfId="47567"/>
    <cellStyle name="Normal 3 3 2 3 2 10 22" xfId="47568"/>
    <cellStyle name="Normal 3 3 2 3 2 10 3" xfId="47569"/>
    <cellStyle name="Normal 3 3 2 3 2 10 4" xfId="47570"/>
    <cellStyle name="Normal 3 3 2 3 2 10 5" xfId="47571"/>
    <cellStyle name="Normal 3 3 2 3 2 10 6" xfId="47572"/>
    <cellStyle name="Normal 3 3 2 3 2 10 7" xfId="47573"/>
    <cellStyle name="Normal 3 3 2 3 2 10 8" xfId="47574"/>
    <cellStyle name="Normal 3 3 2 3 2 10 9" xfId="47575"/>
    <cellStyle name="Normal 3 3 2 3 2 11" xfId="47576"/>
    <cellStyle name="Normal 3 3 2 3 2 11 10" xfId="47577"/>
    <cellStyle name="Normal 3 3 2 3 2 11 11" xfId="47578"/>
    <cellStyle name="Normal 3 3 2 3 2 11 12" xfId="47579"/>
    <cellStyle name="Normal 3 3 2 3 2 11 13" xfId="47580"/>
    <cellStyle name="Normal 3 3 2 3 2 11 14" xfId="47581"/>
    <cellStyle name="Normal 3 3 2 3 2 11 15" xfId="47582"/>
    <cellStyle name="Normal 3 3 2 3 2 11 16" xfId="47583"/>
    <cellStyle name="Normal 3 3 2 3 2 11 17" xfId="47584"/>
    <cellStyle name="Normal 3 3 2 3 2 11 18" xfId="47585"/>
    <cellStyle name="Normal 3 3 2 3 2 11 19" xfId="47586"/>
    <cellStyle name="Normal 3 3 2 3 2 11 2" xfId="47587"/>
    <cellStyle name="Normal 3 3 2 3 2 11 20" xfId="47588"/>
    <cellStyle name="Normal 3 3 2 3 2 11 21" xfId="47589"/>
    <cellStyle name="Normal 3 3 2 3 2 11 22" xfId="47590"/>
    <cellStyle name="Normal 3 3 2 3 2 11 3" xfId="47591"/>
    <cellStyle name="Normal 3 3 2 3 2 11 4" xfId="47592"/>
    <cellStyle name="Normal 3 3 2 3 2 11 5" xfId="47593"/>
    <cellStyle name="Normal 3 3 2 3 2 11 6" xfId="47594"/>
    <cellStyle name="Normal 3 3 2 3 2 11 7" xfId="47595"/>
    <cellStyle name="Normal 3 3 2 3 2 11 8" xfId="47596"/>
    <cellStyle name="Normal 3 3 2 3 2 11 9" xfId="47597"/>
    <cellStyle name="Normal 3 3 2 3 2 12" xfId="47598"/>
    <cellStyle name="Normal 3 3 2 3 2 12 10" xfId="47599"/>
    <cellStyle name="Normal 3 3 2 3 2 12 11" xfId="47600"/>
    <cellStyle name="Normal 3 3 2 3 2 12 12" xfId="47601"/>
    <cellStyle name="Normal 3 3 2 3 2 12 13" xfId="47602"/>
    <cellStyle name="Normal 3 3 2 3 2 12 14" xfId="47603"/>
    <cellStyle name="Normal 3 3 2 3 2 12 15" xfId="47604"/>
    <cellStyle name="Normal 3 3 2 3 2 12 16" xfId="47605"/>
    <cellStyle name="Normal 3 3 2 3 2 12 17" xfId="47606"/>
    <cellStyle name="Normal 3 3 2 3 2 12 18" xfId="47607"/>
    <cellStyle name="Normal 3 3 2 3 2 12 19" xfId="47608"/>
    <cellStyle name="Normal 3 3 2 3 2 12 2" xfId="47609"/>
    <cellStyle name="Normal 3 3 2 3 2 12 20" xfId="47610"/>
    <cellStyle name="Normal 3 3 2 3 2 12 21" xfId="47611"/>
    <cellStyle name="Normal 3 3 2 3 2 12 22" xfId="47612"/>
    <cellStyle name="Normal 3 3 2 3 2 12 3" xfId="47613"/>
    <cellStyle name="Normal 3 3 2 3 2 12 4" xfId="47614"/>
    <cellStyle name="Normal 3 3 2 3 2 12 5" xfId="47615"/>
    <cellStyle name="Normal 3 3 2 3 2 12 6" xfId="47616"/>
    <cellStyle name="Normal 3 3 2 3 2 12 7" xfId="47617"/>
    <cellStyle name="Normal 3 3 2 3 2 12 8" xfId="47618"/>
    <cellStyle name="Normal 3 3 2 3 2 12 9" xfId="47619"/>
    <cellStyle name="Normal 3 3 2 3 2 13" xfId="47620"/>
    <cellStyle name="Normal 3 3 2 3 2 13 10" xfId="47621"/>
    <cellStyle name="Normal 3 3 2 3 2 13 11" xfId="47622"/>
    <cellStyle name="Normal 3 3 2 3 2 13 12" xfId="47623"/>
    <cellStyle name="Normal 3 3 2 3 2 13 13" xfId="47624"/>
    <cellStyle name="Normal 3 3 2 3 2 13 14" xfId="47625"/>
    <cellStyle name="Normal 3 3 2 3 2 13 15" xfId="47626"/>
    <cellStyle name="Normal 3 3 2 3 2 13 16" xfId="47627"/>
    <cellStyle name="Normal 3 3 2 3 2 13 17" xfId="47628"/>
    <cellStyle name="Normal 3 3 2 3 2 13 18" xfId="47629"/>
    <cellStyle name="Normal 3 3 2 3 2 13 19" xfId="47630"/>
    <cellStyle name="Normal 3 3 2 3 2 13 2" xfId="47631"/>
    <cellStyle name="Normal 3 3 2 3 2 13 20" xfId="47632"/>
    <cellStyle name="Normal 3 3 2 3 2 13 21" xfId="47633"/>
    <cellStyle name="Normal 3 3 2 3 2 13 22" xfId="47634"/>
    <cellStyle name="Normal 3 3 2 3 2 13 3" xfId="47635"/>
    <cellStyle name="Normal 3 3 2 3 2 13 4" xfId="47636"/>
    <cellStyle name="Normal 3 3 2 3 2 13 5" xfId="47637"/>
    <cellStyle name="Normal 3 3 2 3 2 13 6" xfId="47638"/>
    <cellStyle name="Normal 3 3 2 3 2 13 7" xfId="47639"/>
    <cellStyle name="Normal 3 3 2 3 2 13 8" xfId="47640"/>
    <cellStyle name="Normal 3 3 2 3 2 13 9" xfId="47641"/>
    <cellStyle name="Normal 3 3 2 3 2 14" xfId="47642"/>
    <cellStyle name="Normal 3 3 2 3 2 14 10" xfId="47643"/>
    <cellStyle name="Normal 3 3 2 3 2 14 11" xfId="47644"/>
    <cellStyle name="Normal 3 3 2 3 2 14 12" xfId="47645"/>
    <cellStyle name="Normal 3 3 2 3 2 14 13" xfId="47646"/>
    <cellStyle name="Normal 3 3 2 3 2 14 14" xfId="47647"/>
    <cellStyle name="Normal 3 3 2 3 2 14 15" xfId="47648"/>
    <cellStyle name="Normal 3 3 2 3 2 14 16" xfId="47649"/>
    <cellStyle name="Normal 3 3 2 3 2 14 17" xfId="47650"/>
    <cellStyle name="Normal 3 3 2 3 2 14 18" xfId="47651"/>
    <cellStyle name="Normal 3 3 2 3 2 14 19" xfId="47652"/>
    <cellStyle name="Normal 3 3 2 3 2 14 2" xfId="47653"/>
    <cellStyle name="Normal 3 3 2 3 2 14 20" xfId="47654"/>
    <cellStyle name="Normal 3 3 2 3 2 14 21" xfId="47655"/>
    <cellStyle name="Normal 3 3 2 3 2 14 22" xfId="47656"/>
    <cellStyle name="Normal 3 3 2 3 2 14 3" xfId="47657"/>
    <cellStyle name="Normal 3 3 2 3 2 14 4" xfId="47658"/>
    <cellStyle name="Normal 3 3 2 3 2 14 5" xfId="47659"/>
    <cellStyle name="Normal 3 3 2 3 2 14 6" xfId="47660"/>
    <cellStyle name="Normal 3 3 2 3 2 14 7" xfId="47661"/>
    <cellStyle name="Normal 3 3 2 3 2 14 8" xfId="47662"/>
    <cellStyle name="Normal 3 3 2 3 2 14 9" xfId="47663"/>
    <cellStyle name="Normal 3 3 2 3 2 15" xfId="47664"/>
    <cellStyle name="Normal 3 3 2 3 2 15 10" xfId="47665"/>
    <cellStyle name="Normal 3 3 2 3 2 15 11" xfId="47666"/>
    <cellStyle name="Normal 3 3 2 3 2 15 12" xfId="47667"/>
    <cellStyle name="Normal 3 3 2 3 2 15 13" xfId="47668"/>
    <cellStyle name="Normal 3 3 2 3 2 15 14" xfId="47669"/>
    <cellStyle name="Normal 3 3 2 3 2 15 15" xfId="47670"/>
    <cellStyle name="Normal 3 3 2 3 2 15 16" xfId="47671"/>
    <cellStyle name="Normal 3 3 2 3 2 15 17" xfId="47672"/>
    <cellStyle name="Normal 3 3 2 3 2 15 18" xfId="47673"/>
    <cellStyle name="Normal 3 3 2 3 2 15 19" xfId="47674"/>
    <cellStyle name="Normal 3 3 2 3 2 15 2" xfId="47675"/>
    <cellStyle name="Normal 3 3 2 3 2 15 20" xfId="47676"/>
    <cellStyle name="Normal 3 3 2 3 2 15 21" xfId="47677"/>
    <cellStyle name="Normal 3 3 2 3 2 15 22" xfId="47678"/>
    <cellStyle name="Normal 3 3 2 3 2 15 3" xfId="47679"/>
    <cellStyle name="Normal 3 3 2 3 2 15 4" xfId="47680"/>
    <cellStyle name="Normal 3 3 2 3 2 15 5" xfId="47681"/>
    <cellStyle name="Normal 3 3 2 3 2 15 6" xfId="47682"/>
    <cellStyle name="Normal 3 3 2 3 2 15 7" xfId="47683"/>
    <cellStyle name="Normal 3 3 2 3 2 15 8" xfId="47684"/>
    <cellStyle name="Normal 3 3 2 3 2 15 9" xfId="47685"/>
    <cellStyle name="Normal 3 3 2 3 2 16" xfId="47686"/>
    <cellStyle name="Normal 3 3 2 3 2 16 10" xfId="47687"/>
    <cellStyle name="Normal 3 3 2 3 2 16 11" xfId="47688"/>
    <cellStyle name="Normal 3 3 2 3 2 16 12" xfId="47689"/>
    <cellStyle name="Normal 3 3 2 3 2 16 13" xfId="47690"/>
    <cellStyle name="Normal 3 3 2 3 2 16 14" xfId="47691"/>
    <cellStyle name="Normal 3 3 2 3 2 16 15" xfId="47692"/>
    <cellStyle name="Normal 3 3 2 3 2 16 16" xfId="47693"/>
    <cellStyle name="Normal 3 3 2 3 2 16 17" xfId="47694"/>
    <cellStyle name="Normal 3 3 2 3 2 16 18" xfId="47695"/>
    <cellStyle name="Normal 3 3 2 3 2 16 19" xfId="47696"/>
    <cellStyle name="Normal 3 3 2 3 2 16 2" xfId="47697"/>
    <cellStyle name="Normal 3 3 2 3 2 16 20" xfId="47698"/>
    <cellStyle name="Normal 3 3 2 3 2 16 21" xfId="47699"/>
    <cellStyle name="Normal 3 3 2 3 2 16 22" xfId="47700"/>
    <cellStyle name="Normal 3 3 2 3 2 16 3" xfId="47701"/>
    <cellStyle name="Normal 3 3 2 3 2 16 4" xfId="47702"/>
    <cellStyle name="Normal 3 3 2 3 2 16 5" xfId="47703"/>
    <cellStyle name="Normal 3 3 2 3 2 16 6" xfId="47704"/>
    <cellStyle name="Normal 3 3 2 3 2 16 7" xfId="47705"/>
    <cellStyle name="Normal 3 3 2 3 2 16 8" xfId="47706"/>
    <cellStyle name="Normal 3 3 2 3 2 16 9" xfId="47707"/>
    <cellStyle name="Normal 3 3 2 3 2 17" xfId="47708"/>
    <cellStyle name="Normal 3 3 2 3 2 17 10" xfId="47709"/>
    <cellStyle name="Normal 3 3 2 3 2 17 11" xfId="47710"/>
    <cellStyle name="Normal 3 3 2 3 2 17 12" xfId="47711"/>
    <cellStyle name="Normal 3 3 2 3 2 17 13" xfId="47712"/>
    <cellStyle name="Normal 3 3 2 3 2 17 14" xfId="47713"/>
    <cellStyle name="Normal 3 3 2 3 2 17 15" xfId="47714"/>
    <cellStyle name="Normal 3 3 2 3 2 17 16" xfId="47715"/>
    <cellStyle name="Normal 3 3 2 3 2 17 17" xfId="47716"/>
    <cellStyle name="Normal 3 3 2 3 2 17 18" xfId="47717"/>
    <cellStyle name="Normal 3 3 2 3 2 17 19" xfId="47718"/>
    <cellStyle name="Normal 3 3 2 3 2 17 2" xfId="47719"/>
    <cellStyle name="Normal 3 3 2 3 2 17 20" xfId="47720"/>
    <cellStyle name="Normal 3 3 2 3 2 17 21" xfId="47721"/>
    <cellStyle name="Normal 3 3 2 3 2 17 22" xfId="47722"/>
    <cellStyle name="Normal 3 3 2 3 2 17 3" xfId="47723"/>
    <cellStyle name="Normal 3 3 2 3 2 17 4" xfId="47724"/>
    <cellStyle name="Normal 3 3 2 3 2 17 5" xfId="47725"/>
    <cellStyle name="Normal 3 3 2 3 2 17 6" xfId="47726"/>
    <cellStyle name="Normal 3 3 2 3 2 17 7" xfId="47727"/>
    <cellStyle name="Normal 3 3 2 3 2 17 8" xfId="47728"/>
    <cellStyle name="Normal 3 3 2 3 2 17 9" xfId="47729"/>
    <cellStyle name="Normal 3 3 2 3 2 18" xfId="47730"/>
    <cellStyle name="Normal 3 3 2 3 2 18 10" xfId="47731"/>
    <cellStyle name="Normal 3 3 2 3 2 18 11" xfId="47732"/>
    <cellStyle name="Normal 3 3 2 3 2 18 12" xfId="47733"/>
    <cellStyle name="Normal 3 3 2 3 2 18 13" xfId="47734"/>
    <cellStyle name="Normal 3 3 2 3 2 18 14" xfId="47735"/>
    <cellStyle name="Normal 3 3 2 3 2 18 15" xfId="47736"/>
    <cellStyle name="Normal 3 3 2 3 2 18 16" xfId="47737"/>
    <cellStyle name="Normal 3 3 2 3 2 18 17" xfId="47738"/>
    <cellStyle name="Normal 3 3 2 3 2 18 18" xfId="47739"/>
    <cellStyle name="Normal 3 3 2 3 2 18 19" xfId="47740"/>
    <cellStyle name="Normal 3 3 2 3 2 18 2" xfId="47741"/>
    <cellStyle name="Normal 3 3 2 3 2 18 20" xfId="47742"/>
    <cellStyle name="Normal 3 3 2 3 2 18 21" xfId="47743"/>
    <cellStyle name="Normal 3 3 2 3 2 18 22" xfId="47744"/>
    <cellStyle name="Normal 3 3 2 3 2 18 3" xfId="47745"/>
    <cellStyle name="Normal 3 3 2 3 2 18 4" xfId="47746"/>
    <cellStyle name="Normal 3 3 2 3 2 18 5" xfId="47747"/>
    <cellStyle name="Normal 3 3 2 3 2 18 6" xfId="47748"/>
    <cellStyle name="Normal 3 3 2 3 2 18 7" xfId="47749"/>
    <cellStyle name="Normal 3 3 2 3 2 18 8" xfId="47750"/>
    <cellStyle name="Normal 3 3 2 3 2 18 9" xfId="47751"/>
    <cellStyle name="Normal 3 3 2 3 2 19" xfId="47752"/>
    <cellStyle name="Normal 3 3 2 3 2 19 10" xfId="47753"/>
    <cellStyle name="Normal 3 3 2 3 2 19 11" xfId="47754"/>
    <cellStyle name="Normal 3 3 2 3 2 19 12" xfId="47755"/>
    <cellStyle name="Normal 3 3 2 3 2 19 13" xfId="47756"/>
    <cellStyle name="Normal 3 3 2 3 2 19 14" xfId="47757"/>
    <cellStyle name="Normal 3 3 2 3 2 19 15" xfId="47758"/>
    <cellStyle name="Normal 3 3 2 3 2 19 16" xfId="47759"/>
    <cellStyle name="Normal 3 3 2 3 2 19 17" xfId="47760"/>
    <cellStyle name="Normal 3 3 2 3 2 19 18" xfId="47761"/>
    <cellStyle name="Normal 3 3 2 3 2 19 19" xfId="47762"/>
    <cellStyle name="Normal 3 3 2 3 2 19 2" xfId="47763"/>
    <cellStyle name="Normal 3 3 2 3 2 19 20" xfId="47764"/>
    <cellStyle name="Normal 3 3 2 3 2 19 21" xfId="47765"/>
    <cellStyle name="Normal 3 3 2 3 2 19 22" xfId="47766"/>
    <cellStyle name="Normal 3 3 2 3 2 19 3" xfId="47767"/>
    <cellStyle name="Normal 3 3 2 3 2 19 4" xfId="47768"/>
    <cellStyle name="Normal 3 3 2 3 2 19 5" xfId="47769"/>
    <cellStyle name="Normal 3 3 2 3 2 19 6" xfId="47770"/>
    <cellStyle name="Normal 3 3 2 3 2 19 7" xfId="47771"/>
    <cellStyle name="Normal 3 3 2 3 2 19 8" xfId="47772"/>
    <cellStyle name="Normal 3 3 2 3 2 19 9" xfId="47773"/>
    <cellStyle name="Normal 3 3 2 3 2 2" xfId="47774"/>
    <cellStyle name="Normal 3 3 2 3 2 2 10" xfId="47775"/>
    <cellStyle name="Normal 3 3 2 3 2 2 11" xfId="47776"/>
    <cellStyle name="Normal 3 3 2 3 2 2 12" xfId="47777"/>
    <cellStyle name="Normal 3 3 2 3 2 2 13" xfId="47778"/>
    <cellStyle name="Normal 3 3 2 3 2 2 14" xfId="47779"/>
    <cellStyle name="Normal 3 3 2 3 2 2 15" xfId="47780"/>
    <cellStyle name="Normal 3 3 2 3 2 2 16" xfId="47781"/>
    <cellStyle name="Normal 3 3 2 3 2 2 17" xfId="47782"/>
    <cellStyle name="Normal 3 3 2 3 2 2 18" xfId="47783"/>
    <cellStyle name="Normal 3 3 2 3 2 2 19" xfId="47784"/>
    <cellStyle name="Normal 3 3 2 3 2 2 2" xfId="47785"/>
    <cellStyle name="Normal 3 3 2 3 2 2 20" xfId="47786"/>
    <cellStyle name="Normal 3 3 2 3 2 2 21" xfId="47787"/>
    <cellStyle name="Normal 3 3 2 3 2 2 22" xfId="47788"/>
    <cellStyle name="Normal 3 3 2 3 2 2 3" xfId="47789"/>
    <cellStyle name="Normal 3 3 2 3 2 2 4" xfId="47790"/>
    <cellStyle name="Normal 3 3 2 3 2 2 5" xfId="47791"/>
    <cellStyle name="Normal 3 3 2 3 2 2 6" xfId="47792"/>
    <cellStyle name="Normal 3 3 2 3 2 2 7" xfId="47793"/>
    <cellStyle name="Normal 3 3 2 3 2 2 8" xfId="47794"/>
    <cellStyle name="Normal 3 3 2 3 2 2 9" xfId="47795"/>
    <cellStyle name="Normal 3 3 2 3 2 20" xfId="47796"/>
    <cellStyle name="Normal 3 3 2 3 2 21" xfId="47797"/>
    <cellStyle name="Normal 3 3 2 3 2 22" xfId="47798"/>
    <cellStyle name="Normal 3 3 2 3 2 23" xfId="47799"/>
    <cellStyle name="Normal 3 3 2 3 2 24" xfId="47800"/>
    <cellStyle name="Normal 3 3 2 3 2 25" xfId="47801"/>
    <cellStyle name="Normal 3 3 2 3 2 26" xfId="47802"/>
    <cellStyle name="Normal 3 3 2 3 2 27" xfId="47803"/>
    <cellStyle name="Normal 3 3 2 3 2 28" xfId="47804"/>
    <cellStyle name="Normal 3 3 2 3 2 29" xfId="47805"/>
    <cellStyle name="Normal 3 3 2 3 2 3" xfId="47806"/>
    <cellStyle name="Normal 3 3 2 3 2 3 10" xfId="47807"/>
    <cellStyle name="Normal 3 3 2 3 2 3 11" xfId="47808"/>
    <cellStyle name="Normal 3 3 2 3 2 3 12" xfId="47809"/>
    <cellStyle name="Normal 3 3 2 3 2 3 13" xfId="47810"/>
    <cellStyle name="Normal 3 3 2 3 2 3 14" xfId="47811"/>
    <cellStyle name="Normal 3 3 2 3 2 3 15" xfId="47812"/>
    <cellStyle name="Normal 3 3 2 3 2 3 16" xfId="47813"/>
    <cellStyle name="Normal 3 3 2 3 2 3 17" xfId="47814"/>
    <cellStyle name="Normal 3 3 2 3 2 3 18" xfId="47815"/>
    <cellStyle name="Normal 3 3 2 3 2 3 19" xfId="47816"/>
    <cellStyle name="Normal 3 3 2 3 2 3 2" xfId="47817"/>
    <cellStyle name="Normal 3 3 2 3 2 3 20" xfId="47818"/>
    <cellStyle name="Normal 3 3 2 3 2 3 21" xfId="47819"/>
    <cellStyle name="Normal 3 3 2 3 2 3 22" xfId="47820"/>
    <cellStyle name="Normal 3 3 2 3 2 3 3" xfId="47821"/>
    <cellStyle name="Normal 3 3 2 3 2 3 4" xfId="47822"/>
    <cellStyle name="Normal 3 3 2 3 2 3 5" xfId="47823"/>
    <cellStyle name="Normal 3 3 2 3 2 3 6" xfId="47824"/>
    <cellStyle name="Normal 3 3 2 3 2 3 7" xfId="47825"/>
    <cellStyle name="Normal 3 3 2 3 2 3 8" xfId="47826"/>
    <cellStyle name="Normal 3 3 2 3 2 3 9" xfId="47827"/>
    <cellStyle name="Normal 3 3 2 3 2 30" xfId="47828"/>
    <cellStyle name="Normal 3 3 2 3 2 31" xfId="47829"/>
    <cellStyle name="Normal 3 3 2 3 2 32" xfId="47830"/>
    <cellStyle name="Normal 3 3 2 3 2 33" xfId="47831"/>
    <cellStyle name="Normal 3 3 2 3 2 34" xfId="47832"/>
    <cellStyle name="Normal 3 3 2 3 2 35" xfId="47833"/>
    <cellStyle name="Normal 3 3 2 3 2 36" xfId="47834"/>
    <cellStyle name="Normal 3 3 2 3 2 37" xfId="47835"/>
    <cellStyle name="Normal 3 3 2 3 2 38" xfId="47836"/>
    <cellStyle name="Normal 3 3 2 3 2 39" xfId="47837"/>
    <cellStyle name="Normal 3 3 2 3 2 4" xfId="47838"/>
    <cellStyle name="Normal 3 3 2 3 2 4 10" xfId="47839"/>
    <cellStyle name="Normal 3 3 2 3 2 4 11" xfId="47840"/>
    <cellStyle name="Normal 3 3 2 3 2 4 12" xfId="47841"/>
    <cellStyle name="Normal 3 3 2 3 2 4 13" xfId="47842"/>
    <cellStyle name="Normal 3 3 2 3 2 4 14" xfId="47843"/>
    <cellStyle name="Normal 3 3 2 3 2 4 15" xfId="47844"/>
    <cellStyle name="Normal 3 3 2 3 2 4 16" xfId="47845"/>
    <cellStyle name="Normal 3 3 2 3 2 4 17" xfId="47846"/>
    <cellStyle name="Normal 3 3 2 3 2 4 18" xfId="47847"/>
    <cellStyle name="Normal 3 3 2 3 2 4 19" xfId="47848"/>
    <cellStyle name="Normal 3 3 2 3 2 4 2" xfId="47849"/>
    <cellStyle name="Normal 3 3 2 3 2 4 20" xfId="47850"/>
    <cellStyle name="Normal 3 3 2 3 2 4 21" xfId="47851"/>
    <cellStyle name="Normal 3 3 2 3 2 4 22" xfId="47852"/>
    <cellStyle name="Normal 3 3 2 3 2 4 3" xfId="47853"/>
    <cellStyle name="Normal 3 3 2 3 2 4 4" xfId="47854"/>
    <cellStyle name="Normal 3 3 2 3 2 4 5" xfId="47855"/>
    <cellStyle name="Normal 3 3 2 3 2 4 6" xfId="47856"/>
    <cellStyle name="Normal 3 3 2 3 2 4 7" xfId="47857"/>
    <cellStyle name="Normal 3 3 2 3 2 4 8" xfId="47858"/>
    <cellStyle name="Normal 3 3 2 3 2 4 9" xfId="47859"/>
    <cellStyle name="Normal 3 3 2 3 2 40" xfId="47860"/>
    <cellStyle name="Normal 3 3 2 3 2 5" xfId="47861"/>
    <cellStyle name="Normal 3 3 2 3 2 5 10" xfId="47862"/>
    <cellStyle name="Normal 3 3 2 3 2 5 11" xfId="47863"/>
    <cellStyle name="Normal 3 3 2 3 2 5 12" xfId="47864"/>
    <cellStyle name="Normal 3 3 2 3 2 5 13" xfId="47865"/>
    <cellStyle name="Normal 3 3 2 3 2 5 14" xfId="47866"/>
    <cellStyle name="Normal 3 3 2 3 2 5 15" xfId="47867"/>
    <cellStyle name="Normal 3 3 2 3 2 5 16" xfId="47868"/>
    <cellStyle name="Normal 3 3 2 3 2 5 17" xfId="47869"/>
    <cellStyle name="Normal 3 3 2 3 2 5 18" xfId="47870"/>
    <cellStyle name="Normal 3 3 2 3 2 5 19" xfId="47871"/>
    <cellStyle name="Normal 3 3 2 3 2 5 2" xfId="47872"/>
    <cellStyle name="Normal 3 3 2 3 2 5 20" xfId="47873"/>
    <cellStyle name="Normal 3 3 2 3 2 5 21" xfId="47874"/>
    <cellStyle name="Normal 3 3 2 3 2 5 22" xfId="47875"/>
    <cellStyle name="Normal 3 3 2 3 2 5 3" xfId="47876"/>
    <cellStyle name="Normal 3 3 2 3 2 5 4" xfId="47877"/>
    <cellStyle name="Normal 3 3 2 3 2 5 5" xfId="47878"/>
    <cellStyle name="Normal 3 3 2 3 2 5 6" xfId="47879"/>
    <cellStyle name="Normal 3 3 2 3 2 5 7" xfId="47880"/>
    <cellStyle name="Normal 3 3 2 3 2 5 8" xfId="47881"/>
    <cellStyle name="Normal 3 3 2 3 2 5 9" xfId="47882"/>
    <cellStyle name="Normal 3 3 2 3 2 6" xfId="47883"/>
    <cellStyle name="Normal 3 3 2 3 2 6 10" xfId="47884"/>
    <cellStyle name="Normal 3 3 2 3 2 6 11" xfId="47885"/>
    <cellStyle name="Normal 3 3 2 3 2 6 12" xfId="47886"/>
    <cellStyle name="Normal 3 3 2 3 2 6 13" xfId="47887"/>
    <cellStyle name="Normal 3 3 2 3 2 6 14" xfId="47888"/>
    <cellStyle name="Normal 3 3 2 3 2 6 15" xfId="47889"/>
    <cellStyle name="Normal 3 3 2 3 2 6 16" xfId="47890"/>
    <cellStyle name="Normal 3 3 2 3 2 6 17" xfId="47891"/>
    <cellStyle name="Normal 3 3 2 3 2 6 18" xfId="47892"/>
    <cellStyle name="Normal 3 3 2 3 2 6 19" xfId="47893"/>
    <cellStyle name="Normal 3 3 2 3 2 6 2" xfId="47894"/>
    <cellStyle name="Normal 3 3 2 3 2 6 20" xfId="47895"/>
    <cellStyle name="Normal 3 3 2 3 2 6 21" xfId="47896"/>
    <cellStyle name="Normal 3 3 2 3 2 6 22" xfId="47897"/>
    <cellStyle name="Normal 3 3 2 3 2 6 3" xfId="47898"/>
    <cellStyle name="Normal 3 3 2 3 2 6 4" xfId="47899"/>
    <cellStyle name="Normal 3 3 2 3 2 6 5" xfId="47900"/>
    <cellStyle name="Normal 3 3 2 3 2 6 6" xfId="47901"/>
    <cellStyle name="Normal 3 3 2 3 2 6 7" xfId="47902"/>
    <cellStyle name="Normal 3 3 2 3 2 6 8" xfId="47903"/>
    <cellStyle name="Normal 3 3 2 3 2 6 9" xfId="47904"/>
    <cellStyle name="Normal 3 3 2 3 2 7" xfId="47905"/>
    <cellStyle name="Normal 3 3 2 3 2 7 10" xfId="47906"/>
    <cellStyle name="Normal 3 3 2 3 2 7 11" xfId="47907"/>
    <cellStyle name="Normal 3 3 2 3 2 7 12" xfId="47908"/>
    <cellStyle name="Normal 3 3 2 3 2 7 13" xfId="47909"/>
    <cellStyle name="Normal 3 3 2 3 2 7 14" xfId="47910"/>
    <cellStyle name="Normal 3 3 2 3 2 7 15" xfId="47911"/>
    <cellStyle name="Normal 3 3 2 3 2 7 16" xfId="47912"/>
    <cellStyle name="Normal 3 3 2 3 2 7 17" xfId="47913"/>
    <cellStyle name="Normal 3 3 2 3 2 7 18" xfId="47914"/>
    <cellStyle name="Normal 3 3 2 3 2 7 19" xfId="47915"/>
    <cellStyle name="Normal 3 3 2 3 2 7 2" xfId="47916"/>
    <cellStyle name="Normal 3 3 2 3 2 7 20" xfId="47917"/>
    <cellStyle name="Normal 3 3 2 3 2 7 21" xfId="47918"/>
    <cellStyle name="Normal 3 3 2 3 2 7 22" xfId="47919"/>
    <cellStyle name="Normal 3 3 2 3 2 7 3" xfId="47920"/>
    <cellStyle name="Normal 3 3 2 3 2 7 4" xfId="47921"/>
    <cellStyle name="Normal 3 3 2 3 2 7 5" xfId="47922"/>
    <cellStyle name="Normal 3 3 2 3 2 7 6" xfId="47923"/>
    <cellStyle name="Normal 3 3 2 3 2 7 7" xfId="47924"/>
    <cellStyle name="Normal 3 3 2 3 2 7 8" xfId="47925"/>
    <cellStyle name="Normal 3 3 2 3 2 7 9" xfId="47926"/>
    <cellStyle name="Normal 3 3 2 3 2 8" xfId="47927"/>
    <cellStyle name="Normal 3 3 2 3 2 8 10" xfId="47928"/>
    <cellStyle name="Normal 3 3 2 3 2 8 11" xfId="47929"/>
    <cellStyle name="Normal 3 3 2 3 2 8 12" xfId="47930"/>
    <cellStyle name="Normal 3 3 2 3 2 8 13" xfId="47931"/>
    <cellStyle name="Normal 3 3 2 3 2 8 14" xfId="47932"/>
    <cellStyle name="Normal 3 3 2 3 2 8 15" xfId="47933"/>
    <cellStyle name="Normal 3 3 2 3 2 8 16" xfId="47934"/>
    <cellStyle name="Normal 3 3 2 3 2 8 17" xfId="47935"/>
    <cellStyle name="Normal 3 3 2 3 2 8 18" xfId="47936"/>
    <cellStyle name="Normal 3 3 2 3 2 8 19" xfId="47937"/>
    <cellStyle name="Normal 3 3 2 3 2 8 2" xfId="47938"/>
    <cellStyle name="Normal 3 3 2 3 2 8 20" xfId="47939"/>
    <cellStyle name="Normal 3 3 2 3 2 8 21" xfId="47940"/>
    <cellStyle name="Normal 3 3 2 3 2 8 22" xfId="47941"/>
    <cellStyle name="Normal 3 3 2 3 2 8 3" xfId="47942"/>
    <cellStyle name="Normal 3 3 2 3 2 8 4" xfId="47943"/>
    <cellStyle name="Normal 3 3 2 3 2 8 5" xfId="47944"/>
    <cellStyle name="Normal 3 3 2 3 2 8 6" xfId="47945"/>
    <cellStyle name="Normal 3 3 2 3 2 8 7" xfId="47946"/>
    <cellStyle name="Normal 3 3 2 3 2 8 8" xfId="47947"/>
    <cellStyle name="Normal 3 3 2 3 2 8 9" xfId="47948"/>
    <cellStyle name="Normal 3 3 2 3 2 9" xfId="47949"/>
    <cellStyle name="Normal 3 3 2 3 2 9 10" xfId="47950"/>
    <cellStyle name="Normal 3 3 2 3 2 9 11" xfId="47951"/>
    <cellStyle name="Normal 3 3 2 3 2 9 12" xfId="47952"/>
    <cellStyle name="Normal 3 3 2 3 2 9 13" xfId="47953"/>
    <cellStyle name="Normal 3 3 2 3 2 9 14" xfId="47954"/>
    <cellStyle name="Normal 3 3 2 3 2 9 15" xfId="47955"/>
    <cellStyle name="Normal 3 3 2 3 2 9 16" xfId="47956"/>
    <cellStyle name="Normal 3 3 2 3 2 9 17" xfId="47957"/>
    <cellStyle name="Normal 3 3 2 3 2 9 18" xfId="47958"/>
    <cellStyle name="Normal 3 3 2 3 2 9 19" xfId="47959"/>
    <cellStyle name="Normal 3 3 2 3 2 9 2" xfId="47960"/>
    <cellStyle name="Normal 3 3 2 3 2 9 20" xfId="47961"/>
    <cellStyle name="Normal 3 3 2 3 2 9 21" xfId="47962"/>
    <cellStyle name="Normal 3 3 2 3 2 9 22" xfId="47963"/>
    <cellStyle name="Normal 3 3 2 3 2 9 3" xfId="47964"/>
    <cellStyle name="Normal 3 3 2 3 2 9 4" xfId="47965"/>
    <cellStyle name="Normal 3 3 2 3 2 9 5" xfId="47966"/>
    <cellStyle name="Normal 3 3 2 3 2 9 6" xfId="47967"/>
    <cellStyle name="Normal 3 3 2 3 2 9 7" xfId="47968"/>
    <cellStyle name="Normal 3 3 2 3 2 9 8" xfId="47969"/>
    <cellStyle name="Normal 3 3 2 3 2 9 9" xfId="47970"/>
    <cellStyle name="Normal 3 3 2 3 20" xfId="47971"/>
    <cellStyle name="Normal 3 3 2 3 21" xfId="47972"/>
    <cellStyle name="Normal 3 3 2 3 22" xfId="47973"/>
    <cellStyle name="Normal 3 3 2 3 23" xfId="47974"/>
    <cellStyle name="Normal 3 3 2 3 24" xfId="47975"/>
    <cellStyle name="Normal 3 3 2 3 25" xfId="47976"/>
    <cellStyle name="Normal 3 3 2 3 26" xfId="47977"/>
    <cellStyle name="Normal 3 3 2 3 27" xfId="47978"/>
    <cellStyle name="Normal 3 3 2 3 28" xfId="47979"/>
    <cellStyle name="Normal 3 3 2 3 29" xfId="47980"/>
    <cellStyle name="Normal 3 3 2 3 3" xfId="47981"/>
    <cellStyle name="Normal 3 3 2 3 30" xfId="47982"/>
    <cellStyle name="Normal 3 3 2 3 31" xfId="47983"/>
    <cellStyle name="Normal 3 3 2 3 32" xfId="47984"/>
    <cellStyle name="Normal 3 3 2 3 33" xfId="47985"/>
    <cellStyle name="Normal 3 3 2 3 34" xfId="47986"/>
    <cellStyle name="Normal 3 3 2 3 35" xfId="47987"/>
    <cellStyle name="Normal 3 3 2 3 36" xfId="47988"/>
    <cellStyle name="Normal 3 3 2 3 37" xfId="47989"/>
    <cellStyle name="Normal 3 3 2 3 38" xfId="47990"/>
    <cellStyle name="Normal 3 3 2 3 39" xfId="47991"/>
    <cellStyle name="Normal 3 3 2 3 4" xfId="47992"/>
    <cellStyle name="Normal 3 3 2 3 40" xfId="47993"/>
    <cellStyle name="Normal 3 3 2 3 5" xfId="47994"/>
    <cellStyle name="Normal 3 3 2 3 6" xfId="47995"/>
    <cellStyle name="Normal 3 3 2 3 7" xfId="47996"/>
    <cellStyle name="Normal 3 3 2 3 8" xfId="47997"/>
    <cellStyle name="Normal 3 3 2 3 9" xfId="47998"/>
    <cellStyle name="Normal 3 3 2 30" xfId="47999"/>
    <cellStyle name="Normal 3 3 2 31" xfId="48000"/>
    <cellStyle name="Normal 3 3 2 32" xfId="48001"/>
    <cellStyle name="Normal 3 3 2 33" xfId="48002"/>
    <cellStyle name="Normal 3 3 2 34" xfId="48003"/>
    <cellStyle name="Normal 3 3 2 35" xfId="48004"/>
    <cellStyle name="Normal 3 3 2 36" xfId="48005"/>
    <cellStyle name="Normal 3 3 2 37" xfId="48006"/>
    <cellStyle name="Normal 3 3 2 38" xfId="48007"/>
    <cellStyle name="Normal 3 3 2 39" xfId="48008"/>
    <cellStyle name="Normal 3 3 2 4" xfId="48009"/>
    <cellStyle name="Normal 3 3 2 4 10" xfId="48010"/>
    <cellStyle name="Normal 3 3 2 4 11" xfId="48011"/>
    <cellStyle name="Normal 3 3 2 4 12" xfId="48012"/>
    <cellStyle name="Normal 3 3 2 4 13" xfId="48013"/>
    <cellStyle name="Normal 3 3 2 4 14" xfId="48014"/>
    <cellStyle name="Normal 3 3 2 4 15" xfId="48015"/>
    <cellStyle name="Normal 3 3 2 4 16" xfId="48016"/>
    <cellStyle name="Normal 3 3 2 4 17" xfId="48017"/>
    <cellStyle name="Normal 3 3 2 4 18" xfId="48018"/>
    <cellStyle name="Normal 3 3 2 4 19" xfId="48019"/>
    <cellStyle name="Normal 3 3 2 4 2" xfId="48020"/>
    <cellStyle name="Normal 3 3 2 4 20" xfId="48021"/>
    <cellStyle name="Normal 3 3 2 4 21" xfId="48022"/>
    <cellStyle name="Normal 3 3 2 4 22" xfId="48023"/>
    <cellStyle name="Normal 3 3 2 4 3" xfId="48024"/>
    <cellStyle name="Normal 3 3 2 4 4" xfId="48025"/>
    <cellStyle name="Normal 3 3 2 4 5" xfId="48026"/>
    <cellStyle name="Normal 3 3 2 4 6" xfId="48027"/>
    <cellStyle name="Normal 3 3 2 4 7" xfId="48028"/>
    <cellStyle name="Normal 3 3 2 4 8" xfId="48029"/>
    <cellStyle name="Normal 3 3 2 4 9" xfId="48030"/>
    <cellStyle name="Normal 3 3 2 40" xfId="48031"/>
    <cellStyle name="Normal 3 3 2 41" xfId="48032"/>
    <cellStyle name="Normal 3 3 2 42" xfId="48033"/>
    <cellStyle name="Normal 3 3 2 43" xfId="48034"/>
    <cellStyle name="Normal 3 3 2 44" xfId="48035"/>
    <cellStyle name="Normal 3 3 2 45" xfId="48036"/>
    <cellStyle name="Normal 3 3 2 46" xfId="48037"/>
    <cellStyle name="Normal 3 3 2 5" xfId="48038"/>
    <cellStyle name="Normal 3 3 2 5 10" xfId="48039"/>
    <cellStyle name="Normal 3 3 2 5 11" xfId="48040"/>
    <cellStyle name="Normal 3 3 2 5 12" xfId="48041"/>
    <cellStyle name="Normal 3 3 2 5 13" xfId="48042"/>
    <cellStyle name="Normal 3 3 2 5 14" xfId="48043"/>
    <cellStyle name="Normal 3 3 2 5 15" xfId="48044"/>
    <cellStyle name="Normal 3 3 2 5 16" xfId="48045"/>
    <cellStyle name="Normal 3 3 2 5 17" xfId="48046"/>
    <cellStyle name="Normal 3 3 2 5 18" xfId="48047"/>
    <cellStyle name="Normal 3 3 2 5 19" xfId="48048"/>
    <cellStyle name="Normal 3 3 2 5 2" xfId="48049"/>
    <cellStyle name="Normal 3 3 2 5 20" xfId="48050"/>
    <cellStyle name="Normal 3 3 2 5 21" xfId="48051"/>
    <cellStyle name="Normal 3 3 2 5 22" xfId="48052"/>
    <cellStyle name="Normal 3 3 2 5 3" xfId="48053"/>
    <cellStyle name="Normal 3 3 2 5 4" xfId="48054"/>
    <cellStyle name="Normal 3 3 2 5 5" xfId="48055"/>
    <cellStyle name="Normal 3 3 2 5 6" xfId="48056"/>
    <cellStyle name="Normal 3 3 2 5 7" xfId="48057"/>
    <cellStyle name="Normal 3 3 2 5 8" xfId="48058"/>
    <cellStyle name="Normal 3 3 2 5 9" xfId="48059"/>
    <cellStyle name="Normal 3 3 2 6" xfId="48060"/>
    <cellStyle name="Normal 3 3 2 6 10" xfId="48061"/>
    <cellStyle name="Normal 3 3 2 6 11" xfId="48062"/>
    <cellStyle name="Normal 3 3 2 6 12" xfId="48063"/>
    <cellStyle name="Normal 3 3 2 6 13" xfId="48064"/>
    <cellStyle name="Normal 3 3 2 6 14" xfId="48065"/>
    <cellStyle name="Normal 3 3 2 6 15" xfId="48066"/>
    <cellStyle name="Normal 3 3 2 6 16" xfId="48067"/>
    <cellStyle name="Normal 3 3 2 6 17" xfId="48068"/>
    <cellStyle name="Normal 3 3 2 6 18" xfId="48069"/>
    <cellStyle name="Normal 3 3 2 6 19" xfId="48070"/>
    <cellStyle name="Normal 3 3 2 6 2" xfId="48071"/>
    <cellStyle name="Normal 3 3 2 6 20" xfId="48072"/>
    <cellStyle name="Normal 3 3 2 6 21" xfId="48073"/>
    <cellStyle name="Normal 3 3 2 6 22" xfId="48074"/>
    <cellStyle name="Normal 3 3 2 6 3" xfId="48075"/>
    <cellStyle name="Normal 3 3 2 6 4" xfId="48076"/>
    <cellStyle name="Normal 3 3 2 6 5" xfId="48077"/>
    <cellStyle name="Normal 3 3 2 6 6" xfId="48078"/>
    <cellStyle name="Normal 3 3 2 6 7" xfId="48079"/>
    <cellStyle name="Normal 3 3 2 6 8" xfId="48080"/>
    <cellStyle name="Normal 3 3 2 6 9" xfId="48081"/>
    <cellStyle name="Normal 3 3 2 7" xfId="48082"/>
    <cellStyle name="Normal 3 3 2 7 10" xfId="48083"/>
    <cellStyle name="Normal 3 3 2 7 11" xfId="48084"/>
    <cellStyle name="Normal 3 3 2 7 12" xfId="48085"/>
    <cellStyle name="Normal 3 3 2 7 13" xfId="48086"/>
    <cellStyle name="Normal 3 3 2 7 14" xfId="48087"/>
    <cellStyle name="Normal 3 3 2 7 15" xfId="48088"/>
    <cellStyle name="Normal 3 3 2 7 16" xfId="48089"/>
    <cellStyle name="Normal 3 3 2 7 17" xfId="48090"/>
    <cellStyle name="Normal 3 3 2 7 18" xfId="48091"/>
    <cellStyle name="Normal 3 3 2 7 19" xfId="48092"/>
    <cellStyle name="Normal 3 3 2 7 2" xfId="48093"/>
    <cellStyle name="Normal 3 3 2 7 20" xfId="48094"/>
    <cellStyle name="Normal 3 3 2 7 21" xfId="48095"/>
    <cellStyle name="Normal 3 3 2 7 22" xfId="48096"/>
    <cellStyle name="Normal 3 3 2 7 3" xfId="48097"/>
    <cellStyle name="Normal 3 3 2 7 4" xfId="48098"/>
    <cellStyle name="Normal 3 3 2 7 5" xfId="48099"/>
    <cellStyle name="Normal 3 3 2 7 6" xfId="48100"/>
    <cellStyle name="Normal 3 3 2 7 7" xfId="48101"/>
    <cellStyle name="Normal 3 3 2 7 8" xfId="48102"/>
    <cellStyle name="Normal 3 3 2 7 9" xfId="48103"/>
    <cellStyle name="Normal 3 3 2 8" xfId="48104"/>
    <cellStyle name="Normal 3 3 2 8 10" xfId="48105"/>
    <cellStyle name="Normal 3 3 2 8 11" xfId="48106"/>
    <cellStyle name="Normal 3 3 2 8 12" xfId="48107"/>
    <cellStyle name="Normal 3 3 2 8 13" xfId="48108"/>
    <cellStyle name="Normal 3 3 2 8 14" xfId="48109"/>
    <cellStyle name="Normal 3 3 2 8 15" xfId="48110"/>
    <cellStyle name="Normal 3 3 2 8 16" xfId="48111"/>
    <cellStyle name="Normal 3 3 2 8 17" xfId="48112"/>
    <cellStyle name="Normal 3 3 2 8 18" xfId="48113"/>
    <cellStyle name="Normal 3 3 2 8 19" xfId="48114"/>
    <cellStyle name="Normal 3 3 2 8 2" xfId="48115"/>
    <cellStyle name="Normal 3 3 2 8 20" xfId="48116"/>
    <cellStyle name="Normal 3 3 2 8 21" xfId="48117"/>
    <cellStyle name="Normal 3 3 2 8 22" xfId="48118"/>
    <cellStyle name="Normal 3 3 2 8 3" xfId="48119"/>
    <cellStyle name="Normal 3 3 2 8 4" xfId="48120"/>
    <cellStyle name="Normal 3 3 2 8 5" xfId="48121"/>
    <cellStyle name="Normal 3 3 2 8 6" xfId="48122"/>
    <cellStyle name="Normal 3 3 2 8 7" xfId="48123"/>
    <cellStyle name="Normal 3 3 2 8 8" xfId="48124"/>
    <cellStyle name="Normal 3 3 2 8 9" xfId="48125"/>
    <cellStyle name="Normal 3 3 2 9" xfId="48126"/>
    <cellStyle name="Normal 3 3 2 9 10" xfId="48127"/>
    <cellStyle name="Normal 3 3 2 9 11" xfId="48128"/>
    <cellStyle name="Normal 3 3 2 9 12" xfId="48129"/>
    <cellStyle name="Normal 3 3 2 9 13" xfId="48130"/>
    <cellStyle name="Normal 3 3 2 9 14" xfId="48131"/>
    <cellStyle name="Normal 3 3 2 9 15" xfId="48132"/>
    <cellStyle name="Normal 3 3 2 9 16" xfId="48133"/>
    <cellStyle name="Normal 3 3 2 9 17" xfId="48134"/>
    <cellStyle name="Normal 3 3 2 9 18" xfId="48135"/>
    <cellStyle name="Normal 3 3 2 9 19" xfId="48136"/>
    <cellStyle name="Normal 3 3 2 9 2" xfId="48137"/>
    <cellStyle name="Normal 3 3 2 9 20" xfId="48138"/>
    <cellStyle name="Normal 3 3 2 9 21" xfId="48139"/>
    <cellStyle name="Normal 3 3 2 9 22" xfId="48140"/>
    <cellStyle name="Normal 3 3 2 9 3" xfId="48141"/>
    <cellStyle name="Normal 3 3 2 9 4" xfId="48142"/>
    <cellStyle name="Normal 3 3 2 9 5" xfId="48143"/>
    <cellStyle name="Normal 3 3 2 9 6" xfId="48144"/>
    <cellStyle name="Normal 3 3 2 9 7" xfId="48145"/>
    <cellStyle name="Normal 3 3 2 9 8" xfId="48146"/>
    <cellStyle name="Normal 3 3 2 9 9" xfId="48147"/>
    <cellStyle name="Normal 3 3 20" xfId="48148"/>
    <cellStyle name="Normal 3 3 21" xfId="48149"/>
    <cellStyle name="Normal 3 3 22" xfId="48150"/>
    <cellStyle name="Normal 3 3 23" xfId="48151"/>
    <cellStyle name="Normal 3 3 24" xfId="48152"/>
    <cellStyle name="Normal 3 3 25" xfId="48153"/>
    <cellStyle name="Normal 3 3 26" xfId="48154"/>
    <cellStyle name="Normal 3 3 27" xfId="48155"/>
    <cellStyle name="Normal 3 3 28" xfId="48156"/>
    <cellStyle name="Normal 3 3 29" xfId="48157"/>
    <cellStyle name="Normal 3 3 3" xfId="48158"/>
    <cellStyle name="Normal 3 3 3 10" xfId="48159"/>
    <cellStyle name="Normal 3 3 3 10 10" xfId="48160"/>
    <cellStyle name="Normal 3 3 3 10 11" xfId="48161"/>
    <cellStyle name="Normal 3 3 3 10 12" xfId="48162"/>
    <cellStyle name="Normal 3 3 3 10 13" xfId="48163"/>
    <cellStyle name="Normal 3 3 3 10 14" xfId="48164"/>
    <cellStyle name="Normal 3 3 3 10 15" xfId="48165"/>
    <cellStyle name="Normal 3 3 3 10 16" xfId="48166"/>
    <cellStyle name="Normal 3 3 3 10 17" xfId="48167"/>
    <cellStyle name="Normal 3 3 3 10 18" xfId="48168"/>
    <cellStyle name="Normal 3 3 3 10 19" xfId="48169"/>
    <cellStyle name="Normal 3 3 3 10 2" xfId="48170"/>
    <cellStyle name="Normal 3 3 3 10 20" xfId="48171"/>
    <cellStyle name="Normal 3 3 3 10 21" xfId="48172"/>
    <cellStyle name="Normal 3 3 3 10 22" xfId="48173"/>
    <cellStyle name="Normal 3 3 3 10 3" xfId="48174"/>
    <cellStyle name="Normal 3 3 3 10 4" xfId="48175"/>
    <cellStyle name="Normal 3 3 3 10 5" xfId="48176"/>
    <cellStyle name="Normal 3 3 3 10 6" xfId="48177"/>
    <cellStyle name="Normal 3 3 3 10 7" xfId="48178"/>
    <cellStyle name="Normal 3 3 3 10 8" xfId="48179"/>
    <cellStyle name="Normal 3 3 3 10 9" xfId="48180"/>
    <cellStyle name="Normal 3 3 3 11" xfId="48181"/>
    <cellStyle name="Normal 3 3 3 11 10" xfId="48182"/>
    <cellStyle name="Normal 3 3 3 11 11" xfId="48183"/>
    <cellStyle name="Normal 3 3 3 11 12" xfId="48184"/>
    <cellStyle name="Normal 3 3 3 11 13" xfId="48185"/>
    <cellStyle name="Normal 3 3 3 11 14" xfId="48186"/>
    <cellStyle name="Normal 3 3 3 11 15" xfId="48187"/>
    <cellStyle name="Normal 3 3 3 11 16" xfId="48188"/>
    <cellStyle name="Normal 3 3 3 11 17" xfId="48189"/>
    <cellStyle name="Normal 3 3 3 11 18" xfId="48190"/>
    <cellStyle name="Normal 3 3 3 11 19" xfId="48191"/>
    <cellStyle name="Normal 3 3 3 11 2" xfId="48192"/>
    <cellStyle name="Normal 3 3 3 11 20" xfId="48193"/>
    <cellStyle name="Normal 3 3 3 11 21" xfId="48194"/>
    <cellStyle name="Normal 3 3 3 11 22" xfId="48195"/>
    <cellStyle name="Normal 3 3 3 11 3" xfId="48196"/>
    <cellStyle name="Normal 3 3 3 11 4" xfId="48197"/>
    <cellStyle name="Normal 3 3 3 11 5" xfId="48198"/>
    <cellStyle name="Normal 3 3 3 11 6" xfId="48199"/>
    <cellStyle name="Normal 3 3 3 11 7" xfId="48200"/>
    <cellStyle name="Normal 3 3 3 11 8" xfId="48201"/>
    <cellStyle name="Normal 3 3 3 11 9" xfId="48202"/>
    <cellStyle name="Normal 3 3 3 12" xfId="48203"/>
    <cellStyle name="Normal 3 3 3 12 10" xfId="48204"/>
    <cellStyle name="Normal 3 3 3 12 11" xfId="48205"/>
    <cellStyle name="Normal 3 3 3 12 12" xfId="48206"/>
    <cellStyle name="Normal 3 3 3 12 13" xfId="48207"/>
    <cellStyle name="Normal 3 3 3 12 14" xfId="48208"/>
    <cellStyle name="Normal 3 3 3 12 15" xfId="48209"/>
    <cellStyle name="Normal 3 3 3 12 16" xfId="48210"/>
    <cellStyle name="Normal 3 3 3 12 17" xfId="48211"/>
    <cellStyle name="Normal 3 3 3 12 18" xfId="48212"/>
    <cellStyle name="Normal 3 3 3 12 19" xfId="48213"/>
    <cellStyle name="Normal 3 3 3 12 2" xfId="48214"/>
    <cellStyle name="Normal 3 3 3 12 20" xfId="48215"/>
    <cellStyle name="Normal 3 3 3 12 21" xfId="48216"/>
    <cellStyle name="Normal 3 3 3 12 22" xfId="48217"/>
    <cellStyle name="Normal 3 3 3 12 3" xfId="48218"/>
    <cellStyle name="Normal 3 3 3 12 4" xfId="48219"/>
    <cellStyle name="Normal 3 3 3 12 5" xfId="48220"/>
    <cellStyle name="Normal 3 3 3 12 6" xfId="48221"/>
    <cellStyle name="Normal 3 3 3 12 7" xfId="48222"/>
    <cellStyle name="Normal 3 3 3 12 8" xfId="48223"/>
    <cellStyle name="Normal 3 3 3 12 9" xfId="48224"/>
    <cellStyle name="Normal 3 3 3 13" xfId="48225"/>
    <cellStyle name="Normal 3 3 3 13 10" xfId="48226"/>
    <cellStyle name="Normal 3 3 3 13 11" xfId="48227"/>
    <cellStyle name="Normal 3 3 3 13 12" xfId="48228"/>
    <cellStyle name="Normal 3 3 3 13 13" xfId="48229"/>
    <cellStyle name="Normal 3 3 3 13 14" xfId="48230"/>
    <cellStyle name="Normal 3 3 3 13 15" xfId="48231"/>
    <cellStyle name="Normal 3 3 3 13 16" xfId="48232"/>
    <cellStyle name="Normal 3 3 3 13 17" xfId="48233"/>
    <cellStyle name="Normal 3 3 3 13 18" xfId="48234"/>
    <cellStyle name="Normal 3 3 3 13 19" xfId="48235"/>
    <cellStyle name="Normal 3 3 3 13 2" xfId="48236"/>
    <cellStyle name="Normal 3 3 3 13 20" xfId="48237"/>
    <cellStyle name="Normal 3 3 3 13 21" xfId="48238"/>
    <cellStyle name="Normal 3 3 3 13 22" xfId="48239"/>
    <cellStyle name="Normal 3 3 3 13 3" xfId="48240"/>
    <cellStyle name="Normal 3 3 3 13 4" xfId="48241"/>
    <cellStyle name="Normal 3 3 3 13 5" xfId="48242"/>
    <cellStyle name="Normal 3 3 3 13 6" xfId="48243"/>
    <cellStyle name="Normal 3 3 3 13 7" xfId="48244"/>
    <cellStyle name="Normal 3 3 3 13 8" xfId="48245"/>
    <cellStyle name="Normal 3 3 3 13 9" xfId="48246"/>
    <cellStyle name="Normal 3 3 3 14" xfId="48247"/>
    <cellStyle name="Normal 3 3 3 14 10" xfId="48248"/>
    <cellStyle name="Normal 3 3 3 14 11" xfId="48249"/>
    <cellStyle name="Normal 3 3 3 14 12" xfId="48250"/>
    <cellStyle name="Normal 3 3 3 14 13" xfId="48251"/>
    <cellStyle name="Normal 3 3 3 14 14" xfId="48252"/>
    <cellStyle name="Normal 3 3 3 14 15" xfId="48253"/>
    <cellStyle name="Normal 3 3 3 14 16" xfId="48254"/>
    <cellStyle name="Normal 3 3 3 14 17" xfId="48255"/>
    <cellStyle name="Normal 3 3 3 14 18" xfId="48256"/>
    <cellStyle name="Normal 3 3 3 14 19" xfId="48257"/>
    <cellStyle name="Normal 3 3 3 14 2" xfId="48258"/>
    <cellStyle name="Normal 3 3 3 14 20" xfId="48259"/>
    <cellStyle name="Normal 3 3 3 14 21" xfId="48260"/>
    <cellStyle name="Normal 3 3 3 14 22" xfId="48261"/>
    <cellStyle name="Normal 3 3 3 14 3" xfId="48262"/>
    <cellStyle name="Normal 3 3 3 14 4" xfId="48263"/>
    <cellStyle name="Normal 3 3 3 14 5" xfId="48264"/>
    <cellStyle name="Normal 3 3 3 14 6" xfId="48265"/>
    <cellStyle name="Normal 3 3 3 14 7" xfId="48266"/>
    <cellStyle name="Normal 3 3 3 14 8" xfId="48267"/>
    <cellStyle name="Normal 3 3 3 14 9" xfId="48268"/>
    <cellStyle name="Normal 3 3 3 15" xfId="48269"/>
    <cellStyle name="Normal 3 3 3 15 10" xfId="48270"/>
    <cellStyle name="Normal 3 3 3 15 11" xfId="48271"/>
    <cellStyle name="Normal 3 3 3 15 12" xfId="48272"/>
    <cellStyle name="Normal 3 3 3 15 13" xfId="48273"/>
    <cellStyle name="Normal 3 3 3 15 14" xfId="48274"/>
    <cellStyle name="Normal 3 3 3 15 15" xfId="48275"/>
    <cellStyle name="Normal 3 3 3 15 16" xfId="48276"/>
    <cellStyle name="Normal 3 3 3 15 17" xfId="48277"/>
    <cellStyle name="Normal 3 3 3 15 18" xfId="48278"/>
    <cellStyle name="Normal 3 3 3 15 19" xfId="48279"/>
    <cellStyle name="Normal 3 3 3 15 2" xfId="48280"/>
    <cellStyle name="Normal 3 3 3 15 20" xfId="48281"/>
    <cellStyle name="Normal 3 3 3 15 21" xfId="48282"/>
    <cellStyle name="Normal 3 3 3 15 22" xfId="48283"/>
    <cellStyle name="Normal 3 3 3 15 3" xfId="48284"/>
    <cellStyle name="Normal 3 3 3 15 4" xfId="48285"/>
    <cellStyle name="Normal 3 3 3 15 5" xfId="48286"/>
    <cellStyle name="Normal 3 3 3 15 6" xfId="48287"/>
    <cellStyle name="Normal 3 3 3 15 7" xfId="48288"/>
    <cellStyle name="Normal 3 3 3 15 8" xfId="48289"/>
    <cellStyle name="Normal 3 3 3 15 9" xfId="48290"/>
    <cellStyle name="Normal 3 3 3 16" xfId="48291"/>
    <cellStyle name="Normal 3 3 3 16 10" xfId="48292"/>
    <cellStyle name="Normal 3 3 3 16 11" xfId="48293"/>
    <cellStyle name="Normal 3 3 3 16 12" xfId="48294"/>
    <cellStyle name="Normal 3 3 3 16 13" xfId="48295"/>
    <cellStyle name="Normal 3 3 3 16 14" xfId="48296"/>
    <cellStyle name="Normal 3 3 3 16 15" xfId="48297"/>
    <cellStyle name="Normal 3 3 3 16 16" xfId="48298"/>
    <cellStyle name="Normal 3 3 3 16 17" xfId="48299"/>
    <cellStyle name="Normal 3 3 3 16 18" xfId="48300"/>
    <cellStyle name="Normal 3 3 3 16 19" xfId="48301"/>
    <cellStyle name="Normal 3 3 3 16 2" xfId="48302"/>
    <cellStyle name="Normal 3 3 3 16 20" xfId="48303"/>
    <cellStyle name="Normal 3 3 3 16 21" xfId="48304"/>
    <cellStyle name="Normal 3 3 3 16 22" xfId="48305"/>
    <cellStyle name="Normal 3 3 3 16 3" xfId="48306"/>
    <cellStyle name="Normal 3 3 3 16 4" xfId="48307"/>
    <cellStyle name="Normal 3 3 3 16 5" xfId="48308"/>
    <cellStyle name="Normal 3 3 3 16 6" xfId="48309"/>
    <cellStyle name="Normal 3 3 3 16 7" xfId="48310"/>
    <cellStyle name="Normal 3 3 3 16 8" xfId="48311"/>
    <cellStyle name="Normal 3 3 3 16 9" xfId="48312"/>
    <cellStyle name="Normal 3 3 3 17" xfId="48313"/>
    <cellStyle name="Normal 3 3 3 17 10" xfId="48314"/>
    <cellStyle name="Normal 3 3 3 17 11" xfId="48315"/>
    <cellStyle name="Normal 3 3 3 17 12" xfId="48316"/>
    <cellStyle name="Normal 3 3 3 17 13" xfId="48317"/>
    <cellStyle name="Normal 3 3 3 17 14" xfId="48318"/>
    <cellStyle name="Normal 3 3 3 17 15" xfId="48319"/>
    <cellStyle name="Normal 3 3 3 17 16" xfId="48320"/>
    <cellStyle name="Normal 3 3 3 17 17" xfId="48321"/>
    <cellStyle name="Normal 3 3 3 17 18" xfId="48322"/>
    <cellStyle name="Normal 3 3 3 17 19" xfId="48323"/>
    <cellStyle name="Normal 3 3 3 17 2" xfId="48324"/>
    <cellStyle name="Normal 3 3 3 17 20" xfId="48325"/>
    <cellStyle name="Normal 3 3 3 17 21" xfId="48326"/>
    <cellStyle name="Normal 3 3 3 17 22" xfId="48327"/>
    <cellStyle name="Normal 3 3 3 17 3" xfId="48328"/>
    <cellStyle name="Normal 3 3 3 17 4" xfId="48329"/>
    <cellStyle name="Normal 3 3 3 17 5" xfId="48330"/>
    <cellStyle name="Normal 3 3 3 17 6" xfId="48331"/>
    <cellStyle name="Normal 3 3 3 17 7" xfId="48332"/>
    <cellStyle name="Normal 3 3 3 17 8" xfId="48333"/>
    <cellStyle name="Normal 3 3 3 17 9" xfId="48334"/>
    <cellStyle name="Normal 3 3 3 18" xfId="48335"/>
    <cellStyle name="Normal 3 3 3 18 10" xfId="48336"/>
    <cellStyle name="Normal 3 3 3 18 11" xfId="48337"/>
    <cellStyle name="Normal 3 3 3 18 12" xfId="48338"/>
    <cellStyle name="Normal 3 3 3 18 13" xfId="48339"/>
    <cellStyle name="Normal 3 3 3 18 14" xfId="48340"/>
    <cellStyle name="Normal 3 3 3 18 15" xfId="48341"/>
    <cellStyle name="Normal 3 3 3 18 16" xfId="48342"/>
    <cellStyle name="Normal 3 3 3 18 17" xfId="48343"/>
    <cellStyle name="Normal 3 3 3 18 18" xfId="48344"/>
    <cellStyle name="Normal 3 3 3 18 19" xfId="48345"/>
    <cellStyle name="Normal 3 3 3 18 2" xfId="48346"/>
    <cellStyle name="Normal 3 3 3 18 20" xfId="48347"/>
    <cellStyle name="Normal 3 3 3 18 21" xfId="48348"/>
    <cellStyle name="Normal 3 3 3 18 22" xfId="48349"/>
    <cellStyle name="Normal 3 3 3 18 3" xfId="48350"/>
    <cellStyle name="Normal 3 3 3 18 4" xfId="48351"/>
    <cellStyle name="Normal 3 3 3 18 5" xfId="48352"/>
    <cellStyle name="Normal 3 3 3 18 6" xfId="48353"/>
    <cellStyle name="Normal 3 3 3 18 7" xfId="48354"/>
    <cellStyle name="Normal 3 3 3 18 8" xfId="48355"/>
    <cellStyle name="Normal 3 3 3 18 9" xfId="48356"/>
    <cellStyle name="Normal 3 3 3 19" xfId="48357"/>
    <cellStyle name="Normal 3 3 3 19 10" xfId="48358"/>
    <cellStyle name="Normal 3 3 3 19 11" xfId="48359"/>
    <cellStyle name="Normal 3 3 3 19 12" xfId="48360"/>
    <cellStyle name="Normal 3 3 3 19 13" xfId="48361"/>
    <cellStyle name="Normal 3 3 3 19 14" xfId="48362"/>
    <cellStyle name="Normal 3 3 3 19 15" xfId="48363"/>
    <cellStyle name="Normal 3 3 3 19 16" xfId="48364"/>
    <cellStyle name="Normal 3 3 3 19 17" xfId="48365"/>
    <cellStyle name="Normal 3 3 3 19 18" xfId="48366"/>
    <cellStyle name="Normal 3 3 3 19 19" xfId="48367"/>
    <cellStyle name="Normal 3 3 3 19 2" xfId="48368"/>
    <cellStyle name="Normal 3 3 3 19 20" xfId="48369"/>
    <cellStyle name="Normal 3 3 3 19 21" xfId="48370"/>
    <cellStyle name="Normal 3 3 3 19 22" xfId="48371"/>
    <cellStyle name="Normal 3 3 3 19 3" xfId="48372"/>
    <cellStyle name="Normal 3 3 3 19 4" xfId="48373"/>
    <cellStyle name="Normal 3 3 3 19 5" xfId="48374"/>
    <cellStyle name="Normal 3 3 3 19 6" xfId="48375"/>
    <cellStyle name="Normal 3 3 3 19 7" xfId="48376"/>
    <cellStyle name="Normal 3 3 3 19 8" xfId="48377"/>
    <cellStyle name="Normal 3 3 3 19 9" xfId="48378"/>
    <cellStyle name="Normal 3 3 3 2" xfId="48379"/>
    <cellStyle name="Normal 3 3 3 2 10" xfId="48380"/>
    <cellStyle name="Normal 3 3 3 2 11" xfId="48381"/>
    <cellStyle name="Normal 3 3 3 2 12" xfId="48382"/>
    <cellStyle name="Normal 3 3 3 2 13" xfId="48383"/>
    <cellStyle name="Normal 3 3 3 2 14" xfId="48384"/>
    <cellStyle name="Normal 3 3 3 2 15" xfId="48385"/>
    <cellStyle name="Normal 3 3 3 2 16" xfId="48386"/>
    <cellStyle name="Normal 3 3 3 2 17" xfId="48387"/>
    <cellStyle name="Normal 3 3 3 2 18" xfId="48388"/>
    <cellStyle name="Normal 3 3 3 2 19" xfId="48389"/>
    <cellStyle name="Normal 3 3 3 2 2" xfId="48390"/>
    <cellStyle name="Normal 3 3 3 2 2 10" xfId="48391"/>
    <cellStyle name="Normal 3 3 3 2 2 10 10" xfId="48392"/>
    <cellStyle name="Normal 3 3 3 2 2 10 11" xfId="48393"/>
    <cellStyle name="Normal 3 3 3 2 2 10 12" xfId="48394"/>
    <cellStyle name="Normal 3 3 3 2 2 10 13" xfId="48395"/>
    <cellStyle name="Normal 3 3 3 2 2 10 14" xfId="48396"/>
    <cellStyle name="Normal 3 3 3 2 2 10 15" xfId="48397"/>
    <cellStyle name="Normal 3 3 3 2 2 10 16" xfId="48398"/>
    <cellStyle name="Normal 3 3 3 2 2 10 17" xfId="48399"/>
    <cellStyle name="Normal 3 3 3 2 2 10 18" xfId="48400"/>
    <cellStyle name="Normal 3 3 3 2 2 10 19" xfId="48401"/>
    <cellStyle name="Normal 3 3 3 2 2 10 2" xfId="48402"/>
    <cellStyle name="Normal 3 3 3 2 2 10 20" xfId="48403"/>
    <cellStyle name="Normal 3 3 3 2 2 10 21" xfId="48404"/>
    <cellStyle name="Normal 3 3 3 2 2 10 22" xfId="48405"/>
    <cellStyle name="Normal 3 3 3 2 2 10 3" xfId="48406"/>
    <cellStyle name="Normal 3 3 3 2 2 10 4" xfId="48407"/>
    <cellStyle name="Normal 3 3 3 2 2 10 5" xfId="48408"/>
    <cellStyle name="Normal 3 3 3 2 2 10 6" xfId="48409"/>
    <cellStyle name="Normal 3 3 3 2 2 10 7" xfId="48410"/>
    <cellStyle name="Normal 3 3 3 2 2 10 8" xfId="48411"/>
    <cellStyle name="Normal 3 3 3 2 2 10 9" xfId="48412"/>
    <cellStyle name="Normal 3 3 3 2 2 11" xfId="48413"/>
    <cellStyle name="Normal 3 3 3 2 2 11 10" xfId="48414"/>
    <cellStyle name="Normal 3 3 3 2 2 11 11" xfId="48415"/>
    <cellStyle name="Normal 3 3 3 2 2 11 12" xfId="48416"/>
    <cellStyle name="Normal 3 3 3 2 2 11 13" xfId="48417"/>
    <cellStyle name="Normal 3 3 3 2 2 11 14" xfId="48418"/>
    <cellStyle name="Normal 3 3 3 2 2 11 15" xfId="48419"/>
    <cellStyle name="Normal 3 3 3 2 2 11 16" xfId="48420"/>
    <cellStyle name="Normal 3 3 3 2 2 11 17" xfId="48421"/>
    <cellStyle name="Normal 3 3 3 2 2 11 18" xfId="48422"/>
    <cellStyle name="Normal 3 3 3 2 2 11 19" xfId="48423"/>
    <cellStyle name="Normal 3 3 3 2 2 11 2" xfId="48424"/>
    <cellStyle name="Normal 3 3 3 2 2 11 20" xfId="48425"/>
    <cellStyle name="Normal 3 3 3 2 2 11 21" xfId="48426"/>
    <cellStyle name="Normal 3 3 3 2 2 11 22" xfId="48427"/>
    <cellStyle name="Normal 3 3 3 2 2 11 3" xfId="48428"/>
    <cellStyle name="Normal 3 3 3 2 2 11 4" xfId="48429"/>
    <cellStyle name="Normal 3 3 3 2 2 11 5" xfId="48430"/>
    <cellStyle name="Normal 3 3 3 2 2 11 6" xfId="48431"/>
    <cellStyle name="Normal 3 3 3 2 2 11 7" xfId="48432"/>
    <cellStyle name="Normal 3 3 3 2 2 11 8" xfId="48433"/>
    <cellStyle name="Normal 3 3 3 2 2 11 9" xfId="48434"/>
    <cellStyle name="Normal 3 3 3 2 2 12" xfId="48435"/>
    <cellStyle name="Normal 3 3 3 2 2 12 10" xfId="48436"/>
    <cellStyle name="Normal 3 3 3 2 2 12 11" xfId="48437"/>
    <cellStyle name="Normal 3 3 3 2 2 12 12" xfId="48438"/>
    <cellStyle name="Normal 3 3 3 2 2 12 13" xfId="48439"/>
    <cellStyle name="Normal 3 3 3 2 2 12 14" xfId="48440"/>
    <cellStyle name="Normal 3 3 3 2 2 12 15" xfId="48441"/>
    <cellStyle name="Normal 3 3 3 2 2 12 16" xfId="48442"/>
    <cellStyle name="Normal 3 3 3 2 2 12 17" xfId="48443"/>
    <cellStyle name="Normal 3 3 3 2 2 12 18" xfId="48444"/>
    <cellStyle name="Normal 3 3 3 2 2 12 19" xfId="48445"/>
    <cellStyle name="Normal 3 3 3 2 2 12 2" xfId="48446"/>
    <cellStyle name="Normal 3 3 3 2 2 12 20" xfId="48447"/>
    <cellStyle name="Normal 3 3 3 2 2 12 21" xfId="48448"/>
    <cellStyle name="Normal 3 3 3 2 2 12 22" xfId="48449"/>
    <cellStyle name="Normal 3 3 3 2 2 12 3" xfId="48450"/>
    <cellStyle name="Normal 3 3 3 2 2 12 4" xfId="48451"/>
    <cellStyle name="Normal 3 3 3 2 2 12 5" xfId="48452"/>
    <cellStyle name="Normal 3 3 3 2 2 12 6" xfId="48453"/>
    <cellStyle name="Normal 3 3 3 2 2 12 7" xfId="48454"/>
    <cellStyle name="Normal 3 3 3 2 2 12 8" xfId="48455"/>
    <cellStyle name="Normal 3 3 3 2 2 12 9" xfId="48456"/>
    <cellStyle name="Normal 3 3 3 2 2 13" xfId="48457"/>
    <cellStyle name="Normal 3 3 3 2 2 13 10" xfId="48458"/>
    <cellStyle name="Normal 3 3 3 2 2 13 11" xfId="48459"/>
    <cellStyle name="Normal 3 3 3 2 2 13 12" xfId="48460"/>
    <cellStyle name="Normal 3 3 3 2 2 13 13" xfId="48461"/>
    <cellStyle name="Normal 3 3 3 2 2 13 14" xfId="48462"/>
    <cellStyle name="Normal 3 3 3 2 2 13 15" xfId="48463"/>
    <cellStyle name="Normal 3 3 3 2 2 13 16" xfId="48464"/>
    <cellStyle name="Normal 3 3 3 2 2 13 17" xfId="48465"/>
    <cellStyle name="Normal 3 3 3 2 2 13 18" xfId="48466"/>
    <cellStyle name="Normal 3 3 3 2 2 13 19" xfId="48467"/>
    <cellStyle name="Normal 3 3 3 2 2 13 2" xfId="48468"/>
    <cellStyle name="Normal 3 3 3 2 2 13 20" xfId="48469"/>
    <cellStyle name="Normal 3 3 3 2 2 13 21" xfId="48470"/>
    <cellStyle name="Normal 3 3 3 2 2 13 22" xfId="48471"/>
    <cellStyle name="Normal 3 3 3 2 2 13 3" xfId="48472"/>
    <cellStyle name="Normal 3 3 3 2 2 13 4" xfId="48473"/>
    <cellStyle name="Normal 3 3 3 2 2 13 5" xfId="48474"/>
    <cellStyle name="Normal 3 3 3 2 2 13 6" xfId="48475"/>
    <cellStyle name="Normal 3 3 3 2 2 13 7" xfId="48476"/>
    <cellStyle name="Normal 3 3 3 2 2 13 8" xfId="48477"/>
    <cellStyle name="Normal 3 3 3 2 2 13 9" xfId="48478"/>
    <cellStyle name="Normal 3 3 3 2 2 14" xfId="48479"/>
    <cellStyle name="Normal 3 3 3 2 2 14 10" xfId="48480"/>
    <cellStyle name="Normal 3 3 3 2 2 14 11" xfId="48481"/>
    <cellStyle name="Normal 3 3 3 2 2 14 12" xfId="48482"/>
    <cellStyle name="Normal 3 3 3 2 2 14 13" xfId="48483"/>
    <cellStyle name="Normal 3 3 3 2 2 14 14" xfId="48484"/>
    <cellStyle name="Normal 3 3 3 2 2 14 15" xfId="48485"/>
    <cellStyle name="Normal 3 3 3 2 2 14 16" xfId="48486"/>
    <cellStyle name="Normal 3 3 3 2 2 14 17" xfId="48487"/>
    <cellStyle name="Normal 3 3 3 2 2 14 18" xfId="48488"/>
    <cellStyle name="Normal 3 3 3 2 2 14 19" xfId="48489"/>
    <cellStyle name="Normal 3 3 3 2 2 14 2" xfId="48490"/>
    <cellStyle name="Normal 3 3 3 2 2 14 20" xfId="48491"/>
    <cellStyle name="Normal 3 3 3 2 2 14 21" xfId="48492"/>
    <cellStyle name="Normal 3 3 3 2 2 14 22" xfId="48493"/>
    <cellStyle name="Normal 3 3 3 2 2 14 3" xfId="48494"/>
    <cellStyle name="Normal 3 3 3 2 2 14 4" xfId="48495"/>
    <cellStyle name="Normal 3 3 3 2 2 14 5" xfId="48496"/>
    <cellStyle name="Normal 3 3 3 2 2 14 6" xfId="48497"/>
    <cellStyle name="Normal 3 3 3 2 2 14 7" xfId="48498"/>
    <cellStyle name="Normal 3 3 3 2 2 14 8" xfId="48499"/>
    <cellStyle name="Normal 3 3 3 2 2 14 9" xfId="48500"/>
    <cellStyle name="Normal 3 3 3 2 2 15" xfId="48501"/>
    <cellStyle name="Normal 3 3 3 2 2 15 10" xfId="48502"/>
    <cellStyle name="Normal 3 3 3 2 2 15 11" xfId="48503"/>
    <cellStyle name="Normal 3 3 3 2 2 15 12" xfId="48504"/>
    <cellStyle name="Normal 3 3 3 2 2 15 13" xfId="48505"/>
    <cellStyle name="Normal 3 3 3 2 2 15 14" xfId="48506"/>
    <cellStyle name="Normal 3 3 3 2 2 15 15" xfId="48507"/>
    <cellStyle name="Normal 3 3 3 2 2 15 16" xfId="48508"/>
    <cellStyle name="Normal 3 3 3 2 2 15 17" xfId="48509"/>
    <cellStyle name="Normal 3 3 3 2 2 15 18" xfId="48510"/>
    <cellStyle name="Normal 3 3 3 2 2 15 19" xfId="48511"/>
    <cellStyle name="Normal 3 3 3 2 2 15 2" xfId="48512"/>
    <cellStyle name="Normal 3 3 3 2 2 15 20" xfId="48513"/>
    <cellStyle name="Normal 3 3 3 2 2 15 21" xfId="48514"/>
    <cellStyle name="Normal 3 3 3 2 2 15 22" xfId="48515"/>
    <cellStyle name="Normal 3 3 3 2 2 15 3" xfId="48516"/>
    <cellStyle name="Normal 3 3 3 2 2 15 4" xfId="48517"/>
    <cellStyle name="Normal 3 3 3 2 2 15 5" xfId="48518"/>
    <cellStyle name="Normal 3 3 3 2 2 15 6" xfId="48519"/>
    <cellStyle name="Normal 3 3 3 2 2 15 7" xfId="48520"/>
    <cellStyle name="Normal 3 3 3 2 2 15 8" xfId="48521"/>
    <cellStyle name="Normal 3 3 3 2 2 15 9" xfId="48522"/>
    <cellStyle name="Normal 3 3 3 2 2 16" xfId="48523"/>
    <cellStyle name="Normal 3 3 3 2 2 16 10" xfId="48524"/>
    <cellStyle name="Normal 3 3 3 2 2 16 11" xfId="48525"/>
    <cellStyle name="Normal 3 3 3 2 2 16 12" xfId="48526"/>
    <cellStyle name="Normal 3 3 3 2 2 16 13" xfId="48527"/>
    <cellStyle name="Normal 3 3 3 2 2 16 14" xfId="48528"/>
    <cellStyle name="Normal 3 3 3 2 2 16 15" xfId="48529"/>
    <cellStyle name="Normal 3 3 3 2 2 16 16" xfId="48530"/>
    <cellStyle name="Normal 3 3 3 2 2 16 17" xfId="48531"/>
    <cellStyle name="Normal 3 3 3 2 2 16 18" xfId="48532"/>
    <cellStyle name="Normal 3 3 3 2 2 16 19" xfId="48533"/>
    <cellStyle name="Normal 3 3 3 2 2 16 2" xfId="48534"/>
    <cellStyle name="Normal 3 3 3 2 2 16 20" xfId="48535"/>
    <cellStyle name="Normal 3 3 3 2 2 16 21" xfId="48536"/>
    <cellStyle name="Normal 3 3 3 2 2 16 22" xfId="48537"/>
    <cellStyle name="Normal 3 3 3 2 2 16 3" xfId="48538"/>
    <cellStyle name="Normal 3 3 3 2 2 16 4" xfId="48539"/>
    <cellStyle name="Normal 3 3 3 2 2 16 5" xfId="48540"/>
    <cellStyle name="Normal 3 3 3 2 2 16 6" xfId="48541"/>
    <cellStyle name="Normal 3 3 3 2 2 16 7" xfId="48542"/>
    <cellStyle name="Normal 3 3 3 2 2 16 8" xfId="48543"/>
    <cellStyle name="Normal 3 3 3 2 2 16 9" xfId="48544"/>
    <cellStyle name="Normal 3 3 3 2 2 17" xfId="48545"/>
    <cellStyle name="Normal 3 3 3 2 2 17 10" xfId="48546"/>
    <cellStyle name="Normal 3 3 3 2 2 17 11" xfId="48547"/>
    <cellStyle name="Normal 3 3 3 2 2 17 12" xfId="48548"/>
    <cellStyle name="Normal 3 3 3 2 2 17 13" xfId="48549"/>
    <cellStyle name="Normal 3 3 3 2 2 17 14" xfId="48550"/>
    <cellStyle name="Normal 3 3 3 2 2 17 15" xfId="48551"/>
    <cellStyle name="Normal 3 3 3 2 2 17 16" xfId="48552"/>
    <cellStyle name="Normal 3 3 3 2 2 17 17" xfId="48553"/>
    <cellStyle name="Normal 3 3 3 2 2 17 18" xfId="48554"/>
    <cellStyle name="Normal 3 3 3 2 2 17 19" xfId="48555"/>
    <cellStyle name="Normal 3 3 3 2 2 17 2" xfId="48556"/>
    <cellStyle name="Normal 3 3 3 2 2 17 20" xfId="48557"/>
    <cellStyle name="Normal 3 3 3 2 2 17 21" xfId="48558"/>
    <cellStyle name="Normal 3 3 3 2 2 17 22" xfId="48559"/>
    <cellStyle name="Normal 3 3 3 2 2 17 3" xfId="48560"/>
    <cellStyle name="Normal 3 3 3 2 2 17 4" xfId="48561"/>
    <cellStyle name="Normal 3 3 3 2 2 17 5" xfId="48562"/>
    <cellStyle name="Normal 3 3 3 2 2 17 6" xfId="48563"/>
    <cellStyle name="Normal 3 3 3 2 2 17 7" xfId="48564"/>
    <cellStyle name="Normal 3 3 3 2 2 17 8" xfId="48565"/>
    <cellStyle name="Normal 3 3 3 2 2 17 9" xfId="48566"/>
    <cellStyle name="Normal 3 3 3 2 2 18" xfId="48567"/>
    <cellStyle name="Normal 3 3 3 2 2 18 10" xfId="48568"/>
    <cellStyle name="Normal 3 3 3 2 2 18 11" xfId="48569"/>
    <cellStyle name="Normal 3 3 3 2 2 18 12" xfId="48570"/>
    <cellStyle name="Normal 3 3 3 2 2 18 13" xfId="48571"/>
    <cellStyle name="Normal 3 3 3 2 2 18 14" xfId="48572"/>
    <cellStyle name="Normal 3 3 3 2 2 18 15" xfId="48573"/>
    <cellStyle name="Normal 3 3 3 2 2 18 16" xfId="48574"/>
    <cellStyle name="Normal 3 3 3 2 2 18 17" xfId="48575"/>
    <cellStyle name="Normal 3 3 3 2 2 18 18" xfId="48576"/>
    <cellStyle name="Normal 3 3 3 2 2 18 19" xfId="48577"/>
    <cellStyle name="Normal 3 3 3 2 2 18 2" xfId="48578"/>
    <cellStyle name="Normal 3 3 3 2 2 18 20" xfId="48579"/>
    <cellStyle name="Normal 3 3 3 2 2 18 21" xfId="48580"/>
    <cellStyle name="Normal 3 3 3 2 2 18 22" xfId="48581"/>
    <cellStyle name="Normal 3 3 3 2 2 18 3" xfId="48582"/>
    <cellStyle name="Normal 3 3 3 2 2 18 4" xfId="48583"/>
    <cellStyle name="Normal 3 3 3 2 2 18 5" xfId="48584"/>
    <cellStyle name="Normal 3 3 3 2 2 18 6" xfId="48585"/>
    <cellStyle name="Normal 3 3 3 2 2 18 7" xfId="48586"/>
    <cellStyle name="Normal 3 3 3 2 2 18 8" xfId="48587"/>
    <cellStyle name="Normal 3 3 3 2 2 18 9" xfId="48588"/>
    <cellStyle name="Normal 3 3 3 2 2 19" xfId="48589"/>
    <cellStyle name="Normal 3 3 3 2 2 19 10" xfId="48590"/>
    <cellStyle name="Normal 3 3 3 2 2 19 11" xfId="48591"/>
    <cellStyle name="Normal 3 3 3 2 2 19 12" xfId="48592"/>
    <cellStyle name="Normal 3 3 3 2 2 19 13" xfId="48593"/>
    <cellStyle name="Normal 3 3 3 2 2 19 14" xfId="48594"/>
    <cellStyle name="Normal 3 3 3 2 2 19 15" xfId="48595"/>
    <cellStyle name="Normal 3 3 3 2 2 19 16" xfId="48596"/>
    <cellStyle name="Normal 3 3 3 2 2 19 17" xfId="48597"/>
    <cellStyle name="Normal 3 3 3 2 2 19 18" xfId="48598"/>
    <cellStyle name="Normal 3 3 3 2 2 19 19" xfId="48599"/>
    <cellStyle name="Normal 3 3 3 2 2 19 2" xfId="48600"/>
    <cellStyle name="Normal 3 3 3 2 2 19 20" xfId="48601"/>
    <cellStyle name="Normal 3 3 3 2 2 19 21" xfId="48602"/>
    <cellStyle name="Normal 3 3 3 2 2 19 22" xfId="48603"/>
    <cellStyle name="Normal 3 3 3 2 2 19 3" xfId="48604"/>
    <cellStyle name="Normal 3 3 3 2 2 19 4" xfId="48605"/>
    <cellStyle name="Normal 3 3 3 2 2 19 5" xfId="48606"/>
    <cellStyle name="Normal 3 3 3 2 2 19 6" xfId="48607"/>
    <cellStyle name="Normal 3 3 3 2 2 19 7" xfId="48608"/>
    <cellStyle name="Normal 3 3 3 2 2 19 8" xfId="48609"/>
    <cellStyle name="Normal 3 3 3 2 2 19 9" xfId="48610"/>
    <cellStyle name="Normal 3 3 3 2 2 2" xfId="48611"/>
    <cellStyle name="Normal 3 3 3 2 2 2 10" xfId="48612"/>
    <cellStyle name="Normal 3 3 3 2 2 2 11" xfId="48613"/>
    <cellStyle name="Normal 3 3 3 2 2 2 12" xfId="48614"/>
    <cellStyle name="Normal 3 3 3 2 2 2 13" xfId="48615"/>
    <cellStyle name="Normal 3 3 3 2 2 2 14" xfId="48616"/>
    <cellStyle name="Normal 3 3 3 2 2 2 15" xfId="48617"/>
    <cellStyle name="Normal 3 3 3 2 2 2 16" xfId="48618"/>
    <cellStyle name="Normal 3 3 3 2 2 2 17" xfId="48619"/>
    <cellStyle name="Normal 3 3 3 2 2 2 18" xfId="48620"/>
    <cellStyle name="Normal 3 3 3 2 2 2 19" xfId="48621"/>
    <cellStyle name="Normal 3 3 3 2 2 2 2" xfId="48622"/>
    <cellStyle name="Normal 3 3 3 2 2 2 20" xfId="48623"/>
    <cellStyle name="Normal 3 3 3 2 2 2 21" xfId="48624"/>
    <cellStyle name="Normal 3 3 3 2 2 2 22" xfId="48625"/>
    <cellStyle name="Normal 3 3 3 2 2 2 3" xfId="48626"/>
    <cellStyle name="Normal 3 3 3 2 2 2 4" xfId="48627"/>
    <cellStyle name="Normal 3 3 3 2 2 2 5" xfId="48628"/>
    <cellStyle name="Normal 3 3 3 2 2 2 6" xfId="48629"/>
    <cellStyle name="Normal 3 3 3 2 2 2 7" xfId="48630"/>
    <cellStyle name="Normal 3 3 3 2 2 2 8" xfId="48631"/>
    <cellStyle name="Normal 3 3 3 2 2 2 9" xfId="48632"/>
    <cellStyle name="Normal 3 3 3 2 2 20" xfId="48633"/>
    <cellStyle name="Normal 3 3 3 2 2 21" xfId="48634"/>
    <cellStyle name="Normal 3 3 3 2 2 22" xfId="48635"/>
    <cellStyle name="Normal 3 3 3 2 2 23" xfId="48636"/>
    <cellStyle name="Normal 3 3 3 2 2 24" xfId="48637"/>
    <cellStyle name="Normal 3 3 3 2 2 25" xfId="48638"/>
    <cellStyle name="Normal 3 3 3 2 2 26" xfId="48639"/>
    <cellStyle name="Normal 3 3 3 2 2 27" xfId="48640"/>
    <cellStyle name="Normal 3 3 3 2 2 28" xfId="48641"/>
    <cellStyle name="Normal 3 3 3 2 2 29" xfId="48642"/>
    <cellStyle name="Normal 3 3 3 2 2 3" xfId="48643"/>
    <cellStyle name="Normal 3 3 3 2 2 3 10" xfId="48644"/>
    <cellStyle name="Normal 3 3 3 2 2 3 11" xfId="48645"/>
    <cellStyle name="Normal 3 3 3 2 2 3 12" xfId="48646"/>
    <cellStyle name="Normal 3 3 3 2 2 3 13" xfId="48647"/>
    <cellStyle name="Normal 3 3 3 2 2 3 14" xfId="48648"/>
    <cellStyle name="Normal 3 3 3 2 2 3 15" xfId="48649"/>
    <cellStyle name="Normal 3 3 3 2 2 3 16" xfId="48650"/>
    <cellStyle name="Normal 3 3 3 2 2 3 17" xfId="48651"/>
    <cellStyle name="Normal 3 3 3 2 2 3 18" xfId="48652"/>
    <cellStyle name="Normal 3 3 3 2 2 3 19" xfId="48653"/>
    <cellStyle name="Normal 3 3 3 2 2 3 2" xfId="48654"/>
    <cellStyle name="Normal 3 3 3 2 2 3 20" xfId="48655"/>
    <cellStyle name="Normal 3 3 3 2 2 3 21" xfId="48656"/>
    <cellStyle name="Normal 3 3 3 2 2 3 22" xfId="48657"/>
    <cellStyle name="Normal 3 3 3 2 2 3 3" xfId="48658"/>
    <cellStyle name="Normal 3 3 3 2 2 3 4" xfId="48659"/>
    <cellStyle name="Normal 3 3 3 2 2 3 5" xfId="48660"/>
    <cellStyle name="Normal 3 3 3 2 2 3 6" xfId="48661"/>
    <cellStyle name="Normal 3 3 3 2 2 3 7" xfId="48662"/>
    <cellStyle name="Normal 3 3 3 2 2 3 8" xfId="48663"/>
    <cellStyle name="Normal 3 3 3 2 2 3 9" xfId="48664"/>
    <cellStyle name="Normal 3 3 3 2 2 30" xfId="48665"/>
    <cellStyle name="Normal 3 3 3 2 2 31" xfId="48666"/>
    <cellStyle name="Normal 3 3 3 2 2 32" xfId="48667"/>
    <cellStyle name="Normal 3 3 3 2 2 33" xfId="48668"/>
    <cellStyle name="Normal 3 3 3 2 2 34" xfId="48669"/>
    <cellStyle name="Normal 3 3 3 2 2 35" xfId="48670"/>
    <cellStyle name="Normal 3 3 3 2 2 36" xfId="48671"/>
    <cellStyle name="Normal 3 3 3 2 2 37" xfId="48672"/>
    <cellStyle name="Normal 3 3 3 2 2 38" xfId="48673"/>
    <cellStyle name="Normal 3 3 3 2 2 39" xfId="48674"/>
    <cellStyle name="Normal 3 3 3 2 2 4" xfId="48675"/>
    <cellStyle name="Normal 3 3 3 2 2 4 10" xfId="48676"/>
    <cellStyle name="Normal 3 3 3 2 2 4 11" xfId="48677"/>
    <cellStyle name="Normal 3 3 3 2 2 4 12" xfId="48678"/>
    <cellStyle name="Normal 3 3 3 2 2 4 13" xfId="48679"/>
    <cellStyle name="Normal 3 3 3 2 2 4 14" xfId="48680"/>
    <cellStyle name="Normal 3 3 3 2 2 4 15" xfId="48681"/>
    <cellStyle name="Normal 3 3 3 2 2 4 16" xfId="48682"/>
    <cellStyle name="Normal 3 3 3 2 2 4 17" xfId="48683"/>
    <cellStyle name="Normal 3 3 3 2 2 4 18" xfId="48684"/>
    <cellStyle name="Normal 3 3 3 2 2 4 19" xfId="48685"/>
    <cellStyle name="Normal 3 3 3 2 2 4 2" xfId="48686"/>
    <cellStyle name="Normal 3 3 3 2 2 4 20" xfId="48687"/>
    <cellStyle name="Normal 3 3 3 2 2 4 21" xfId="48688"/>
    <cellStyle name="Normal 3 3 3 2 2 4 22" xfId="48689"/>
    <cellStyle name="Normal 3 3 3 2 2 4 3" xfId="48690"/>
    <cellStyle name="Normal 3 3 3 2 2 4 4" xfId="48691"/>
    <cellStyle name="Normal 3 3 3 2 2 4 5" xfId="48692"/>
    <cellStyle name="Normal 3 3 3 2 2 4 6" xfId="48693"/>
    <cellStyle name="Normal 3 3 3 2 2 4 7" xfId="48694"/>
    <cellStyle name="Normal 3 3 3 2 2 4 8" xfId="48695"/>
    <cellStyle name="Normal 3 3 3 2 2 4 9" xfId="48696"/>
    <cellStyle name="Normal 3 3 3 2 2 40" xfId="48697"/>
    <cellStyle name="Normal 3 3 3 2 2 5" xfId="48698"/>
    <cellStyle name="Normal 3 3 3 2 2 5 10" xfId="48699"/>
    <cellStyle name="Normal 3 3 3 2 2 5 11" xfId="48700"/>
    <cellStyle name="Normal 3 3 3 2 2 5 12" xfId="48701"/>
    <cellStyle name="Normal 3 3 3 2 2 5 13" xfId="48702"/>
    <cellStyle name="Normal 3 3 3 2 2 5 14" xfId="48703"/>
    <cellStyle name="Normal 3 3 3 2 2 5 15" xfId="48704"/>
    <cellStyle name="Normal 3 3 3 2 2 5 16" xfId="48705"/>
    <cellStyle name="Normal 3 3 3 2 2 5 17" xfId="48706"/>
    <cellStyle name="Normal 3 3 3 2 2 5 18" xfId="48707"/>
    <cellStyle name="Normal 3 3 3 2 2 5 19" xfId="48708"/>
    <cellStyle name="Normal 3 3 3 2 2 5 2" xfId="48709"/>
    <cellStyle name="Normal 3 3 3 2 2 5 20" xfId="48710"/>
    <cellStyle name="Normal 3 3 3 2 2 5 21" xfId="48711"/>
    <cellStyle name="Normal 3 3 3 2 2 5 22" xfId="48712"/>
    <cellStyle name="Normal 3 3 3 2 2 5 3" xfId="48713"/>
    <cellStyle name="Normal 3 3 3 2 2 5 4" xfId="48714"/>
    <cellStyle name="Normal 3 3 3 2 2 5 5" xfId="48715"/>
    <cellStyle name="Normal 3 3 3 2 2 5 6" xfId="48716"/>
    <cellStyle name="Normal 3 3 3 2 2 5 7" xfId="48717"/>
    <cellStyle name="Normal 3 3 3 2 2 5 8" xfId="48718"/>
    <cellStyle name="Normal 3 3 3 2 2 5 9" xfId="48719"/>
    <cellStyle name="Normal 3 3 3 2 2 6" xfId="48720"/>
    <cellStyle name="Normal 3 3 3 2 2 6 10" xfId="48721"/>
    <cellStyle name="Normal 3 3 3 2 2 6 11" xfId="48722"/>
    <cellStyle name="Normal 3 3 3 2 2 6 12" xfId="48723"/>
    <cellStyle name="Normal 3 3 3 2 2 6 13" xfId="48724"/>
    <cellStyle name="Normal 3 3 3 2 2 6 14" xfId="48725"/>
    <cellStyle name="Normal 3 3 3 2 2 6 15" xfId="48726"/>
    <cellStyle name="Normal 3 3 3 2 2 6 16" xfId="48727"/>
    <cellStyle name="Normal 3 3 3 2 2 6 17" xfId="48728"/>
    <cellStyle name="Normal 3 3 3 2 2 6 18" xfId="48729"/>
    <cellStyle name="Normal 3 3 3 2 2 6 19" xfId="48730"/>
    <cellStyle name="Normal 3 3 3 2 2 6 2" xfId="48731"/>
    <cellStyle name="Normal 3 3 3 2 2 6 20" xfId="48732"/>
    <cellStyle name="Normal 3 3 3 2 2 6 21" xfId="48733"/>
    <cellStyle name="Normal 3 3 3 2 2 6 22" xfId="48734"/>
    <cellStyle name="Normal 3 3 3 2 2 6 3" xfId="48735"/>
    <cellStyle name="Normal 3 3 3 2 2 6 4" xfId="48736"/>
    <cellStyle name="Normal 3 3 3 2 2 6 5" xfId="48737"/>
    <cellStyle name="Normal 3 3 3 2 2 6 6" xfId="48738"/>
    <cellStyle name="Normal 3 3 3 2 2 6 7" xfId="48739"/>
    <cellStyle name="Normal 3 3 3 2 2 6 8" xfId="48740"/>
    <cellStyle name="Normal 3 3 3 2 2 6 9" xfId="48741"/>
    <cellStyle name="Normal 3 3 3 2 2 7" xfId="48742"/>
    <cellStyle name="Normal 3 3 3 2 2 7 10" xfId="48743"/>
    <cellStyle name="Normal 3 3 3 2 2 7 11" xfId="48744"/>
    <cellStyle name="Normal 3 3 3 2 2 7 12" xfId="48745"/>
    <cellStyle name="Normal 3 3 3 2 2 7 13" xfId="48746"/>
    <cellStyle name="Normal 3 3 3 2 2 7 14" xfId="48747"/>
    <cellStyle name="Normal 3 3 3 2 2 7 15" xfId="48748"/>
    <cellStyle name="Normal 3 3 3 2 2 7 16" xfId="48749"/>
    <cellStyle name="Normal 3 3 3 2 2 7 17" xfId="48750"/>
    <cellStyle name="Normal 3 3 3 2 2 7 18" xfId="48751"/>
    <cellStyle name="Normal 3 3 3 2 2 7 19" xfId="48752"/>
    <cellStyle name="Normal 3 3 3 2 2 7 2" xfId="48753"/>
    <cellStyle name="Normal 3 3 3 2 2 7 20" xfId="48754"/>
    <cellStyle name="Normal 3 3 3 2 2 7 21" xfId="48755"/>
    <cellStyle name="Normal 3 3 3 2 2 7 22" xfId="48756"/>
    <cellStyle name="Normal 3 3 3 2 2 7 3" xfId="48757"/>
    <cellStyle name="Normal 3 3 3 2 2 7 4" xfId="48758"/>
    <cellStyle name="Normal 3 3 3 2 2 7 5" xfId="48759"/>
    <cellStyle name="Normal 3 3 3 2 2 7 6" xfId="48760"/>
    <cellStyle name="Normal 3 3 3 2 2 7 7" xfId="48761"/>
    <cellStyle name="Normal 3 3 3 2 2 7 8" xfId="48762"/>
    <cellStyle name="Normal 3 3 3 2 2 7 9" xfId="48763"/>
    <cellStyle name="Normal 3 3 3 2 2 8" xfId="48764"/>
    <cellStyle name="Normal 3 3 3 2 2 8 10" xfId="48765"/>
    <cellStyle name="Normal 3 3 3 2 2 8 11" xfId="48766"/>
    <cellStyle name="Normal 3 3 3 2 2 8 12" xfId="48767"/>
    <cellStyle name="Normal 3 3 3 2 2 8 13" xfId="48768"/>
    <cellStyle name="Normal 3 3 3 2 2 8 14" xfId="48769"/>
    <cellStyle name="Normal 3 3 3 2 2 8 15" xfId="48770"/>
    <cellStyle name="Normal 3 3 3 2 2 8 16" xfId="48771"/>
    <cellStyle name="Normal 3 3 3 2 2 8 17" xfId="48772"/>
    <cellStyle name="Normal 3 3 3 2 2 8 18" xfId="48773"/>
    <cellStyle name="Normal 3 3 3 2 2 8 19" xfId="48774"/>
    <cellStyle name="Normal 3 3 3 2 2 8 2" xfId="48775"/>
    <cellStyle name="Normal 3 3 3 2 2 8 20" xfId="48776"/>
    <cellStyle name="Normal 3 3 3 2 2 8 21" xfId="48777"/>
    <cellStyle name="Normal 3 3 3 2 2 8 22" xfId="48778"/>
    <cellStyle name="Normal 3 3 3 2 2 8 3" xfId="48779"/>
    <cellStyle name="Normal 3 3 3 2 2 8 4" xfId="48780"/>
    <cellStyle name="Normal 3 3 3 2 2 8 5" xfId="48781"/>
    <cellStyle name="Normal 3 3 3 2 2 8 6" xfId="48782"/>
    <cellStyle name="Normal 3 3 3 2 2 8 7" xfId="48783"/>
    <cellStyle name="Normal 3 3 3 2 2 8 8" xfId="48784"/>
    <cellStyle name="Normal 3 3 3 2 2 8 9" xfId="48785"/>
    <cellStyle name="Normal 3 3 3 2 2 9" xfId="48786"/>
    <cellStyle name="Normal 3 3 3 2 2 9 10" xfId="48787"/>
    <cellStyle name="Normal 3 3 3 2 2 9 11" xfId="48788"/>
    <cellStyle name="Normal 3 3 3 2 2 9 12" xfId="48789"/>
    <cellStyle name="Normal 3 3 3 2 2 9 13" xfId="48790"/>
    <cellStyle name="Normal 3 3 3 2 2 9 14" xfId="48791"/>
    <cellStyle name="Normal 3 3 3 2 2 9 15" xfId="48792"/>
    <cellStyle name="Normal 3 3 3 2 2 9 16" xfId="48793"/>
    <cellStyle name="Normal 3 3 3 2 2 9 17" xfId="48794"/>
    <cellStyle name="Normal 3 3 3 2 2 9 18" xfId="48795"/>
    <cellStyle name="Normal 3 3 3 2 2 9 19" xfId="48796"/>
    <cellStyle name="Normal 3 3 3 2 2 9 2" xfId="48797"/>
    <cellStyle name="Normal 3 3 3 2 2 9 20" xfId="48798"/>
    <cellStyle name="Normal 3 3 3 2 2 9 21" xfId="48799"/>
    <cellStyle name="Normal 3 3 3 2 2 9 22" xfId="48800"/>
    <cellStyle name="Normal 3 3 3 2 2 9 3" xfId="48801"/>
    <cellStyle name="Normal 3 3 3 2 2 9 4" xfId="48802"/>
    <cellStyle name="Normal 3 3 3 2 2 9 5" xfId="48803"/>
    <cellStyle name="Normal 3 3 3 2 2 9 6" xfId="48804"/>
    <cellStyle name="Normal 3 3 3 2 2 9 7" xfId="48805"/>
    <cellStyle name="Normal 3 3 3 2 2 9 8" xfId="48806"/>
    <cellStyle name="Normal 3 3 3 2 2 9 9" xfId="48807"/>
    <cellStyle name="Normal 3 3 3 2 20" xfId="48808"/>
    <cellStyle name="Normal 3 3 3 2 21" xfId="48809"/>
    <cellStyle name="Normal 3 3 3 2 22" xfId="48810"/>
    <cellStyle name="Normal 3 3 3 2 23" xfId="48811"/>
    <cellStyle name="Normal 3 3 3 2 24" xfId="48812"/>
    <cellStyle name="Normal 3 3 3 2 25" xfId="48813"/>
    <cellStyle name="Normal 3 3 3 2 26" xfId="48814"/>
    <cellStyle name="Normal 3 3 3 2 27" xfId="48815"/>
    <cellStyle name="Normal 3 3 3 2 28" xfId="48816"/>
    <cellStyle name="Normal 3 3 3 2 29" xfId="48817"/>
    <cellStyle name="Normal 3 3 3 2 3" xfId="48818"/>
    <cellStyle name="Normal 3 3 3 2 30" xfId="48819"/>
    <cellStyle name="Normal 3 3 3 2 31" xfId="48820"/>
    <cellStyle name="Normal 3 3 3 2 32" xfId="48821"/>
    <cellStyle name="Normal 3 3 3 2 33" xfId="48822"/>
    <cellStyle name="Normal 3 3 3 2 34" xfId="48823"/>
    <cellStyle name="Normal 3 3 3 2 35" xfId="48824"/>
    <cellStyle name="Normal 3 3 3 2 36" xfId="48825"/>
    <cellStyle name="Normal 3 3 3 2 37" xfId="48826"/>
    <cellStyle name="Normal 3 3 3 2 38" xfId="48827"/>
    <cellStyle name="Normal 3 3 3 2 39" xfId="48828"/>
    <cellStyle name="Normal 3 3 3 2 4" xfId="48829"/>
    <cellStyle name="Normal 3 3 3 2 40" xfId="48830"/>
    <cellStyle name="Normal 3 3 3 2 5" xfId="48831"/>
    <cellStyle name="Normal 3 3 3 2 6" xfId="48832"/>
    <cellStyle name="Normal 3 3 3 2 7" xfId="48833"/>
    <cellStyle name="Normal 3 3 3 2 8" xfId="48834"/>
    <cellStyle name="Normal 3 3 3 2 9" xfId="48835"/>
    <cellStyle name="Normal 3 3 3 20" xfId="48836"/>
    <cellStyle name="Normal 3 3 3 20 10" xfId="48837"/>
    <cellStyle name="Normal 3 3 3 20 11" xfId="48838"/>
    <cellStyle name="Normal 3 3 3 20 12" xfId="48839"/>
    <cellStyle name="Normal 3 3 3 20 13" xfId="48840"/>
    <cellStyle name="Normal 3 3 3 20 14" xfId="48841"/>
    <cellStyle name="Normal 3 3 3 20 15" xfId="48842"/>
    <cellStyle name="Normal 3 3 3 20 16" xfId="48843"/>
    <cellStyle name="Normal 3 3 3 20 17" xfId="48844"/>
    <cellStyle name="Normal 3 3 3 20 18" xfId="48845"/>
    <cellStyle name="Normal 3 3 3 20 19" xfId="48846"/>
    <cellStyle name="Normal 3 3 3 20 2" xfId="48847"/>
    <cellStyle name="Normal 3 3 3 20 20" xfId="48848"/>
    <cellStyle name="Normal 3 3 3 20 21" xfId="48849"/>
    <cellStyle name="Normal 3 3 3 20 22" xfId="48850"/>
    <cellStyle name="Normal 3 3 3 20 3" xfId="48851"/>
    <cellStyle name="Normal 3 3 3 20 4" xfId="48852"/>
    <cellStyle name="Normal 3 3 3 20 5" xfId="48853"/>
    <cellStyle name="Normal 3 3 3 20 6" xfId="48854"/>
    <cellStyle name="Normal 3 3 3 20 7" xfId="48855"/>
    <cellStyle name="Normal 3 3 3 20 8" xfId="48856"/>
    <cellStyle name="Normal 3 3 3 20 9" xfId="48857"/>
    <cellStyle name="Normal 3 3 3 21" xfId="48858"/>
    <cellStyle name="Normal 3 3 3 21 10" xfId="48859"/>
    <cellStyle name="Normal 3 3 3 21 11" xfId="48860"/>
    <cellStyle name="Normal 3 3 3 21 12" xfId="48861"/>
    <cellStyle name="Normal 3 3 3 21 13" xfId="48862"/>
    <cellStyle name="Normal 3 3 3 21 14" xfId="48863"/>
    <cellStyle name="Normal 3 3 3 21 15" xfId="48864"/>
    <cellStyle name="Normal 3 3 3 21 16" xfId="48865"/>
    <cellStyle name="Normal 3 3 3 21 17" xfId="48866"/>
    <cellStyle name="Normal 3 3 3 21 18" xfId="48867"/>
    <cellStyle name="Normal 3 3 3 21 19" xfId="48868"/>
    <cellStyle name="Normal 3 3 3 21 2" xfId="48869"/>
    <cellStyle name="Normal 3 3 3 21 20" xfId="48870"/>
    <cellStyle name="Normal 3 3 3 21 21" xfId="48871"/>
    <cellStyle name="Normal 3 3 3 21 22" xfId="48872"/>
    <cellStyle name="Normal 3 3 3 21 3" xfId="48873"/>
    <cellStyle name="Normal 3 3 3 21 4" xfId="48874"/>
    <cellStyle name="Normal 3 3 3 21 5" xfId="48875"/>
    <cellStyle name="Normal 3 3 3 21 6" xfId="48876"/>
    <cellStyle name="Normal 3 3 3 21 7" xfId="48877"/>
    <cellStyle name="Normal 3 3 3 21 8" xfId="48878"/>
    <cellStyle name="Normal 3 3 3 21 9" xfId="48879"/>
    <cellStyle name="Normal 3 3 3 22" xfId="48880"/>
    <cellStyle name="Normal 3 3 3 22 10" xfId="48881"/>
    <cellStyle name="Normal 3 3 3 22 11" xfId="48882"/>
    <cellStyle name="Normal 3 3 3 22 12" xfId="48883"/>
    <cellStyle name="Normal 3 3 3 22 13" xfId="48884"/>
    <cellStyle name="Normal 3 3 3 22 14" xfId="48885"/>
    <cellStyle name="Normal 3 3 3 22 15" xfId="48886"/>
    <cellStyle name="Normal 3 3 3 22 16" xfId="48887"/>
    <cellStyle name="Normal 3 3 3 22 17" xfId="48888"/>
    <cellStyle name="Normal 3 3 3 22 18" xfId="48889"/>
    <cellStyle name="Normal 3 3 3 22 19" xfId="48890"/>
    <cellStyle name="Normal 3 3 3 22 2" xfId="48891"/>
    <cellStyle name="Normal 3 3 3 22 20" xfId="48892"/>
    <cellStyle name="Normal 3 3 3 22 21" xfId="48893"/>
    <cellStyle name="Normal 3 3 3 22 22" xfId="48894"/>
    <cellStyle name="Normal 3 3 3 22 3" xfId="48895"/>
    <cellStyle name="Normal 3 3 3 22 4" xfId="48896"/>
    <cellStyle name="Normal 3 3 3 22 5" xfId="48897"/>
    <cellStyle name="Normal 3 3 3 22 6" xfId="48898"/>
    <cellStyle name="Normal 3 3 3 22 7" xfId="48899"/>
    <cellStyle name="Normal 3 3 3 22 8" xfId="48900"/>
    <cellStyle name="Normal 3 3 3 22 9" xfId="48901"/>
    <cellStyle name="Normal 3 3 3 23" xfId="48902"/>
    <cellStyle name="Normal 3 3 3 23 10" xfId="48903"/>
    <cellStyle name="Normal 3 3 3 23 11" xfId="48904"/>
    <cellStyle name="Normal 3 3 3 23 12" xfId="48905"/>
    <cellStyle name="Normal 3 3 3 23 13" xfId="48906"/>
    <cellStyle name="Normal 3 3 3 23 14" xfId="48907"/>
    <cellStyle name="Normal 3 3 3 23 15" xfId="48908"/>
    <cellStyle name="Normal 3 3 3 23 16" xfId="48909"/>
    <cellStyle name="Normal 3 3 3 23 17" xfId="48910"/>
    <cellStyle name="Normal 3 3 3 23 18" xfId="48911"/>
    <cellStyle name="Normal 3 3 3 23 19" xfId="48912"/>
    <cellStyle name="Normal 3 3 3 23 2" xfId="48913"/>
    <cellStyle name="Normal 3 3 3 23 20" xfId="48914"/>
    <cellStyle name="Normal 3 3 3 23 21" xfId="48915"/>
    <cellStyle name="Normal 3 3 3 23 22" xfId="48916"/>
    <cellStyle name="Normal 3 3 3 23 3" xfId="48917"/>
    <cellStyle name="Normal 3 3 3 23 4" xfId="48918"/>
    <cellStyle name="Normal 3 3 3 23 5" xfId="48919"/>
    <cellStyle name="Normal 3 3 3 23 6" xfId="48920"/>
    <cellStyle name="Normal 3 3 3 23 7" xfId="48921"/>
    <cellStyle name="Normal 3 3 3 23 8" xfId="48922"/>
    <cellStyle name="Normal 3 3 3 23 9" xfId="48923"/>
    <cellStyle name="Normal 3 3 3 24" xfId="48924"/>
    <cellStyle name="Normal 3 3 3 24 10" xfId="48925"/>
    <cellStyle name="Normal 3 3 3 24 11" xfId="48926"/>
    <cellStyle name="Normal 3 3 3 24 12" xfId="48927"/>
    <cellStyle name="Normal 3 3 3 24 13" xfId="48928"/>
    <cellStyle name="Normal 3 3 3 24 14" xfId="48929"/>
    <cellStyle name="Normal 3 3 3 24 15" xfId="48930"/>
    <cellStyle name="Normal 3 3 3 24 16" xfId="48931"/>
    <cellStyle name="Normal 3 3 3 24 17" xfId="48932"/>
    <cellStyle name="Normal 3 3 3 24 18" xfId="48933"/>
    <cellStyle name="Normal 3 3 3 24 19" xfId="48934"/>
    <cellStyle name="Normal 3 3 3 24 2" xfId="48935"/>
    <cellStyle name="Normal 3 3 3 24 20" xfId="48936"/>
    <cellStyle name="Normal 3 3 3 24 21" xfId="48937"/>
    <cellStyle name="Normal 3 3 3 24 22" xfId="48938"/>
    <cellStyle name="Normal 3 3 3 24 3" xfId="48939"/>
    <cellStyle name="Normal 3 3 3 24 4" xfId="48940"/>
    <cellStyle name="Normal 3 3 3 24 5" xfId="48941"/>
    <cellStyle name="Normal 3 3 3 24 6" xfId="48942"/>
    <cellStyle name="Normal 3 3 3 24 7" xfId="48943"/>
    <cellStyle name="Normal 3 3 3 24 8" xfId="48944"/>
    <cellStyle name="Normal 3 3 3 24 9" xfId="48945"/>
    <cellStyle name="Normal 3 3 3 25" xfId="48946"/>
    <cellStyle name="Normal 3 3 3 26" xfId="48947"/>
    <cellStyle name="Normal 3 3 3 27" xfId="48948"/>
    <cellStyle name="Normal 3 3 3 28" xfId="48949"/>
    <cellStyle name="Normal 3 3 3 29" xfId="48950"/>
    <cellStyle name="Normal 3 3 3 3" xfId="48951"/>
    <cellStyle name="Normal 3 3 3 3 10" xfId="48952"/>
    <cellStyle name="Normal 3 3 3 3 11" xfId="48953"/>
    <cellStyle name="Normal 3 3 3 3 12" xfId="48954"/>
    <cellStyle name="Normal 3 3 3 3 13" xfId="48955"/>
    <cellStyle name="Normal 3 3 3 3 14" xfId="48956"/>
    <cellStyle name="Normal 3 3 3 3 15" xfId="48957"/>
    <cellStyle name="Normal 3 3 3 3 16" xfId="48958"/>
    <cellStyle name="Normal 3 3 3 3 17" xfId="48959"/>
    <cellStyle name="Normal 3 3 3 3 18" xfId="48960"/>
    <cellStyle name="Normal 3 3 3 3 19" xfId="48961"/>
    <cellStyle name="Normal 3 3 3 3 2" xfId="48962"/>
    <cellStyle name="Normal 3 3 3 3 20" xfId="48963"/>
    <cellStyle name="Normal 3 3 3 3 21" xfId="48964"/>
    <cellStyle name="Normal 3 3 3 3 22" xfId="48965"/>
    <cellStyle name="Normal 3 3 3 3 3" xfId="48966"/>
    <cellStyle name="Normal 3 3 3 3 4" xfId="48967"/>
    <cellStyle name="Normal 3 3 3 3 5" xfId="48968"/>
    <cellStyle name="Normal 3 3 3 3 6" xfId="48969"/>
    <cellStyle name="Normal 3 3 3 3 7" xfId="48970"/>
    <cellStyle name="Normal 3 3 3 3 8" xfId="48971"/>
    <cellStyle name="Normal 3 3 3 3 9" xfId="48972"/>
    <cellStyle name="Normal 3 3 3 30" xfId="48973"/>
    <cellStyle name="Normal 3 3 3 31" xfId="48974"/>
    <cellStyle name="Normal 3 3 3 32" xfId="48975"/>
    <cellStyle name="Normal 3 3 3 33" xfId="48976"/>
    <cellStyle name="Normal 3 3 3 34" xfId="48977"/>
    <cellStyle name="Normal 3 3 3 35" xfId="48978"/>
    <cellStyle name="Normal 3 3 3 36" xfId="48979"/>
    <cellStyle name="Normal 3 3 3 37" xfId="48980"/>
    <cellStyle name="Normal 3 3 3 38" xfId="48981"/>
    <cellStyle name="Normal 3 3 3 39" xfId="48982"/>
    <cellStyle name="Normal 3 3 3 4" xfId="48983"/>
    <cellStyle name="Normal 3 3 3 4 10" xfId="48984"/>
    <cellStyle name="Normal 3 3 3 4 11" xfId="48985"/>
    <cellStyle name="Normal 3 3 3 4 12" xfId="48986"/>
    <cellStyle name="Normal 3 3 3 4 13" xfId="48987"/>
    <cellStyle name="Normal 3 3 3 4 14" xfId="48988"/>
    <cellStyle name="Normal 3 3 3 4 15" xfId="48989"/>
    <cellStyle name="Normal 3 3 3 4 16" xfId="48990"/>
    <cellStyle name="Normal 3 3 3 4 17" xfId="48991"/>
    <cellStyle name="Normal 3 3 3 4 18" xfId="48992"/>
    <cellStyle name="Normal 3 3 3 4 19" xfId="48993"/>
    <cellStyle name="Normal 3 3 3 4 2" xfId="48994"/>
    <cellStyle name="Normal 3 3 3 4 20" xfId="48995"/>
    <cellStyle name="Normal 3 3 3 4 21" xfId="48996"/>
    <cellStyle name="Normal 3 3 3 4 22" xfId="48997"/>
    <cellStyle name="Normal 3 3 3 4 3" xfId="48998"/>
    <cellStyle name="Normal 3 3 3 4 4" xfId="48999"/>
    <cellStyle name="Normal 3 3 3 4 5" xfId="49000"/>
    <cellStyle name="Normal 3 3 3 4 6" xfId="49001"/>
    <cellStyle name="Normal 3 3 3 4 7" xfId="49002"/>
    <cellStyle name="Normal 3 3 3 4 8" xfId="49003"/>
    <cellStyle name="Normal 3 3 3 4 9" xfId="49004"/>
    <cellStyle name="Normal 3 3 3 40" xfId="49005"/>
    <cellStyle name="Normal 3 3 3 41" xfId="49006"/>
    <cellStyle name="Normal 3 3 3 42" xfId="49007"/>
    <cellStyle name="Normal 3 3 3 43" xfId="49008"/>
    <cellStyle name="Normal 3 3 3 44" xfId="49009"/>
    <cellStyle name="Normal 3 3 3 45" xfId="49010"/>
    <cellStyle name="Normal 3 3 3 5" xfId="49011"/>
    <cellStyle name="Normal 3 3 3 5 10" xfId="49012"/>
    <cellStyle name="Normal 3 3 3 5 11" xfId="49013"/>
    <cellStyle name="Normal 3 3 3 5 12" xfId="49014"/>
    <cellStyle name="Normal 3 3 3 5 13" xfId="49015"/>
    <cellStyle name="Normal 3 3 3 5 14" xfId="49016"/>
    <cellStyle name="Normal 3 3 3 5 15" xfId="49017"/>
    <cellStyle name="Normal 3 3 3 5 16" xfId="49018"/>
    <cellStyle name="Normal 3 3 3 5 17" xfId="49019"/>
    <cellStyle name="Normal 3 3 3 5 18" xfId="49020"/>
    <cellStyle name="Normal 3 3 3 5 19" xfId="49021"/>
    <cellStyle name="Normal 3 3 3 5 2" xfId="49022"/>
    <cellStyle name="Normal 3 3 3 5 20" xfId="49023"/>
    <cellStyle name="Normal 3 3 3 5 21" xfId="49024"/>
    <cellStyle name="Normal 3 3 3 5 22" xfId="49025"/>
    <cellStyle name="Normal 3 3 3 5 3" xfId="49026"/>
    <cellStyle name="Normal 3 3 3 5 4" xfId="49027"/>
    <cellStyle name="Normal 3 3 3 5 5" xfId="49028"/>
    <cellStyle name="Normal 3 3 3 5 6" xfId="49029"/>
    <cellStyle name="Normal 3 3 3 5 7" xfId="49030"/>
    <cellStyle name="Normal 3 3 3 5 8" xfId="49031"/>
    <cellStyle name="Normal 3 3 3 5 9" xfId="49032"/>
    <cellStyle name="Normal 3 3 3 6" xfId="49033"/>
    <cellStyle name="Normal 3 3 3 6 10" xfId="49034"/>
    <cellStyle name="Normal 3 3 3 6 11" xfId="49035"/>
    <cellStyle name="Normal 3 3 3 6 12" xfId="49036"/>
    <cellStyle name="Normal 3 3 3 6 13" xfId="49037"/>
    <cellStyle name="Normal 3 3 3 6 14" xfId="49038"/>
    <cellStyle name="Normal 3 3 3 6 15" xfId="49039"/>
    <cellStyle name="Normal 3 3 3 6 16" xfId="49040"/>
    <cellStyle name="Normal 3 3 3 6 17" xfId="49041"/>
    <cellStyle name="Normal 3 3 3 6 18" xfId="49042"/>
    <cellStyle name="Normal 3 3 3 6 19" xfId="49043"/>
    <cellStyle name="Normal 3 3 3 6 2" xfId="49044"/>
    <cellStyle name="Normal 3 3 3 6 20" xfId="49045"/>
    <cellStyle name="Normal 3 3 3 6 21" xfId="49046"/>
    <cellStyle name="Normal 3 3 3 6 22" xfId="49047"/>
    <cellStyle name="Normal 3 3 3 6 3" xfId="49048"/>
    <cellStyle name="Normal 3 3 3 6 4" xfId="49049"/>
    <cellStyle name="Normal 3 3 3 6 5" xfId="49050"/>
    <cellStyle name="Normal 3 3 3 6 6" xfId="49051"/>
    <cellStyle name="Normal 3 3 3 6 7" xfId="49052"/>
    <cellStyle name="Normal 3 3 3 6 8" xfId="49053"/>
    <cellStyle name="Normal 3 3 3 6 9" xfId="49054"/>
    <cellStyle name="Normal 3 3 3 7" xfId="49055"/>
    <cellStyle name="Normal 3 3 3 7 10" xfId="49056"/>
    <cellStyle name="Normal 3 3 3 7 11" xfId="49057"/>
    <cellStyle name="Normal 3 3 3 7 12" xfId="49058"/>
    <cellStyle name="Normal 3 3 3 7 13" xfId="49059"/>
    <cellStyle name="Normal 3 3 3 7 14" xfId="49060"/>
    <cellStyle name="Normal 3 3 3 7 15" xfId="49061"/>
    <cellStyle name="Normal 3 3 3 7 16" xfId="49062"/>
    <cellStyle name="Normal 3 3 3 7 17" xfId="49063"/>
    <cellStyle name="Normal 3 3 3 7 18" xfId="49064"/>
    <cellStyle name="Normal 3 3 3 7 19" xfId="49065"/>
    <cellStyle name="Normal 3 3 3 7 2" xfId="49066"/>
    <cellStyle name="Normal 3 3 3 7 20" xfId="49067"/>
    <cellStyle name="Normal 3 3 3 7 21" xfId="49068"/>
    <cellStyle name="Normal 3 3 3 7 22" xfId="49069"/>
    <cellStyle name="Normal 3 3 3 7 3" xfId="49070"/>
    <cellStyle name="Normal 3 3 3 7 4" xfId="49071"/>
    <cellStyle name="Normal 3 3 3 7 5" xfId="49072"/>
    <cellStyle name="Normal 3 3 3 7 6" xfId="49073"/>
    <cellStyle name="Normal 3 3 3 7 7" xfId="49074"/>
    <cellStyle name="Normal 3 3 3 7 8" xfId="49075"/>
    <cellStyle name="Normal 3 3 3 7 9" xfId="49076"/>
    <cellStyle name="Normal 3 3 3 8" xfId="49077"/>
    <cellStyle name="Normal 3 3 3 8 10" xfId="49078"/>
    <cellStyle name="Normal 3 3 3 8 11" xfId="49079"/>
    <cellStyle name="Normal 3 3 3 8 12" xfId="49080"/>
    <cellStyle name="Normal 3 3 3 8 13" xfId="49081"/>
    <cellStyle name="Normal 3 3 3 8 14" xfId="49082"/>
    <cellStyle name="Normal 3 3 3 8 15" xfId="49083"/>
    <cellStyle name="Normal 3 3 3 8 16" xfId="49084"/>
    <cellStyle name="Normal 3 3 3 8 17" xfId="49085"/>
    <cellStyle name="Normal 3 3 3 8 18" xfId="49086"/>
    <cellStyle name="Normal 3 3 3 8 19" xfId="49087"/>
    <cellStyle name="Normal 3 3 3 8 2" xfId="49088"/>
    <cellStyle name="Normal 3 3 3 8 20" xfId="49089"/>
    <cellStyle name="Normal 3 3 3 8 21" xfId="49090"/>
    <cellStyle name="Normal 3 3 3 8 22" xfId="49091"/>
    <cellStyle name="Normal 3 3 3 8 3" xfId="49092"/>
    <cellStyle name="Normal 3 3 3 8 4" xfId="49093"/>
    <cellStyle name="Normal 3 3 3 8 5" xfId="49094"/>
    <cellStyle name="Normal 3 3 3 8 6" xfId="49095"/>
    <cellStyle name="Normal 3 3 3 8 7" xfId="49096"/>
    <cellStyle name="Normal 3 3 3 8 8" xfId="49097"/>
    <cellStyle name="Normal 3 3 3 8 9" xfId="49098"/>
    <cellStyle name="Normal 3 3 3 9" xfId="49099"/>
    <cellStyle name="Normal 3 3 3 9 10" xfId="49100"/>
    <cellStyle name="Normal 3 3 3 9 11" xfId="49101"/>
    <cellStyle name="Normal 3 3 3 9 12" xfId="49102"/>
    <cellStyle name="Normal 3 3 3 9 13" xfId="49103"/>
    <cellStyle name="Normal 3 3 3 9 14" xfId="49104"/>
    <cellStyle name="Normal 3 3 3 9 15" xfId="49105"/>
    <cellStyle name="Normal 3 3 3 9 16" xfId="49106"/>
    <cellStyle name="Normal 3 3 3 9 17" xfId="49107"/>
    <cellStyle name="Normal 3 3 3 9 18" xfId="49108"/>
    <cellStyle name="Normal 3 3 3 9 19" xfId="49109"/>
    <cellStyle name="Normal 3 3 3 9 2" xfId="49110"/>
    <cellStyle name="Normal 3 3 3 9 20" xfId="49111"/>
    <cellStyle name="Normal 3 3 3 9 21" xfId="49112"/>
    <cellStyle name="Normal 3 3 3 9 22" xfId="49113"/>
    <cellStyle name="Normal 3 3 3 9 3" xfId="49114"/>
    <cellStyle name="Normal 3 3 3 9 4" xfId="49115"/>
    <cellStyle name="Normal 3 3 3 9 5" xfId="49116"/>
    <cellStyle name="Normal 3 3 3 9 6" xfId="49117"/>
    <cellStyle name="Normal 3 3 3 9 7" xfId="49118"/>
    <cellStyle name="Normal 3 3 3 9 8" xfId="49119"/>
    <cellStyle name="Normal 3 3 3 9 9" xfId="49120"/>
    <cellStyle name="Normal 3 3 30" xfId="49121"/>
    <cellStyle name="Normal 3 3 31" xfId="49122"/>
    <cellStyle name="Normal 3 3 32" xfId="49123"/>
    <cellStyle name="Normal 3 3 33" xfId="49124"/>
    <cellStyle name="Normal 3 3 34" xfId="49125"/>
    <cellStyle name="Normal 3 3 35" xfId="49126"/>
    <cellStyle name="Normal 3 3 36" xfId="49127"/>
    <cellStyle name="Normal 3 3 37" xfId="49128"/>
    <cellStyle name="Normal 3 3 38" xfId="49129"/>
    <cellStyle name="Normal 3 3 39" xfId="49130"/>
    <cellStyle name="Normal 3 3 4" xfId="49131"/>
    <cellStyle name="Normal 3 3 4 10" xfId="49132"/>
    <cellStyle name="Normal 3 3 4 10 10" xfId="49133"/>
    <cellStyle name="Normal 3 3 4 10 11" xfId="49134"/>
    <cellStyle name="Normal 3 3 4 10 12" xfId="49135"/>
    <cellStyle name="Normal 3 3 4 10 13" xfId="49136"/>
    <cellStyle name="Normal 3 3 4 10 14" xfId="49137"/>
    <cellStyle name="Normal 3 3 4 10 15" xfId="49138"/>
    <cellStyle name="Normal 3 3 4 10 16" xfId="49139"/>
    <cellStyle name="Normal 3 3 4 10 17" xfId="49140"/>
    <cellStyle name="Normal 3 3 4 10 18" xfId="49141"/>
    <cellStyle name="Normal 3 3 4 10 19" xfId="49142"/>
    <cellStyle name="Normal 3 3 4 10 2" xfId="49143"/>
    <cellStyle name="Normal 3 3 4 10 20" xfId="49144"/>
    <cellStyle name="Normal 3 3 4 10 21" xfId="49145"/>
    <cellStyle name="Normal 3 3 4 10 22" xfId="49146"/>
    <cellStyle name="Normal 3 3 4 10 3" xfId="49147"/>
    <cellStyle name="Normal 3 3 4 10 4" xfId="49148"/>
    <cellStyle name="Normal 3 3 4 10 5" xfId="49149"/>
    <cellStyle name="Normal 3 3 4 10 6" xfId="49150"/>
    <cellStyle name="Normal 3 3 4 10 7" xfId="49151"/>
    <cellStyle name="Normal 3 3 4 10 8" xfId="49152"/>
    <cellStyle name="Normal 3 3 4 10 9" xfId="49153"/>
    <cellStyle name="Normal 3 3 4 11" xfId="49154"/>
    <cellStyle name="Normal 3 3 4 11 10" xfId="49155"/>
    <cellStyle name="Normal 3 3 4 11 11" xfId="49156"/>
    <cellStyle name="Normal 3 3 4 11 12" xfId="49157"/>
    <cellStyle name="Normal 3 3 4 11 13" xfId="49158"/>
    <cellStyle name="Normal 3 3 4 11 14" xfId="49159"/>
    <cellStyle name="Normal 3 3 4 11 15" xfId="49160"/>
    <cellStyle name="Normal 3 3 4 11 16" xfId="49161"/>
    <cellStyle name="Normal 3 3 4 11 17" xfId="49162"/>
    <cellStyle name="Normal 3 3 4 11 18" xfId="49163"/>
    <cellStyle name="Normal 3 3 4 11 19" xfId="49164"/>
    <cellStyle name="Normal 3 3 4 11 2" xfId="49165"/>
    <cellStyle name="Normal 3 3 4 11 20" xfId="49166"/>
    <cellStyle name="Normal 3 3 4 11 21" xfId="49167"/>
    <cellStyle name="Normal 3 3 4 11 22" xfId="49168"/>
    <cellStyle name="Normal 3 3 4 11 3" xfId="49169"/>
    <cellStyle name="Normal 3 3 4 11 4" xfId="49170"/>
    <cellStyle name="Normal 3 3 4 11 5" xfId="49171"/>
    <cellStyle name="Normal 3 3 4 11 6" xfId="49172"/>
    <cellStyle name="Normal 3 3 4 11 7" xfId="49173"/>
    <cellStyle name="Normal 3 3 4 11 8" xfId="49174"/>
    <cellStyle name="Normal 3 3 4 11 9" xfId="49175"/>
    <cellStyle name="Normal 3 3 4 12" xfId="49176"/>
    <cellStyle name="Normal 3 3 4 12 10" xfId="49177"/>
    <cellStyle name="Normal 3 3 4 12 11" xfId="49178"/>
    <cellStyle name="Normal 3 3 4 12 12" xfId="49179"/>
    <cellStyle name="Normal 3 3 4 12 13" xfId="49180"/>
    <cellStyle name="Normal 3 3 4 12 14" xfId="49181"/>
    <cellStyle name="Normal 3 3 4 12 15" xfId="49182"/>
    <cellStyle name="Normal 3 3 4 12 16" xfId="49183"/>
    <cellStyle name="Normal 3 3 4 12 17" xfId="49184"/>
    <cellStyle name="Normal 3 3 4 12 18" xfId="49185"/>
    <cellStyle name="Normal 3 3 4 12 19" xfId="49186"/>
    <cellStyle name="Normal 3 3 4 12 2" xfId="49187"/>
    <cellStyle name="Normal 3 3 4 12 20" xfId="49188"/>
    <cellStyle name="Normal 3 3 4 12 21" xfId="49189"/>
    <cellStyle name="Normal 3 3 4 12 22" xfId="49190"/>
    <cellStyle name="Normal 3 3 4 12 3" xfId="49191"/>
    <cellStyle name="Normal 3 3 4 12 4" xfId="49192"/>
    <cellStyle name="Normal 3 3 4 12 5" xfId="49193"/>
    <cellStyle name="Normal 3 3 4 12 6" xfId="49194"/>
    <cellStyle name="Normal 3 3 4 12 7" xfId="49195"/>
    <cellStyle name="Normal 3 3 4 12 8" xfId="49196"/>
    <cellStyle name="Normal 3 3 4 12 9" xfId="49197"/>
    <cellStyle name="Normal 3 3 4 13" xfId="49198"/>
    <cellStyle name="Normal 3 3 4 13 10" xfId="49199"/>
    <cellStyle name="Normal 3 3 4 13 11" xfId="49200"/>
    <cellStyle name="Normal 3 3 4 13 12" xfId="49201"/>
    <cellStyle name="Normal 3 3 4 13 13" xfId="49202"/>
    <cellStyle name="Normal 3 3 4 13 14" xfId="49203"/>
    <cellStyle name="Normal 3 3 4 13 15" xfId="49204"/>
    <cellStyle name="Normal 3 3 4 13 16" xfId="49205"/>
    <cellStyle name="Normal 3 3 4 13 17" xfId="49206"/>
    <cellStyle name="Normal 3 3 4 13 18" xfId="49207"/>
    <cellStyle name="Normal 3 3 4 13 19" xfId="49208"/>
    <cellStyle name="Normal 3 3 4 13 2" xfId="49209"/>
    <cellStyle name="Normal 3 3 4 13 20" xfId="49210"/>
    <cellStyle name="Normal 3 3 4 13 21" xfId="49211"/>
    <cellStyle name="Normal 3 3 4 13 22" xfId="49212"/>
    <cellStyle name="Normal 3 3 4 13 3" xfId="49213"/>
    <cellStyle name="Normal 3 3 4 13 4" xfId="49214"/>
    <cellStyle name="Normal 3 3 4 13 5" xfId="49215"/>
    <cellStyle name="Normal 3 3 4 13 6" xfId="49216"/>
    <cellStyle name="Normal 3 3 4 13 7" xfId="49217"/>
    <cellStyle name="Normal 3 3 4 13 8" xfId="49218"/>
    <cellStyle name="Normal 3 3 4 13 9" xfId="49219"/>
    <cellStyle name="Normal 3 3 4 14" xfId="49220"/>
    <cellStyle name="Normal 3 3 4 14 10" xfId="49221"/>
    <cellStyle name="Normal 3 3 4 14 11" xfId="49222"/>
    <cellStyle name="Normal 3 3 4 14 12" xfId="49223"/>
    <cellStyle name="Normal 3 3 4 14 13" xfId="49224"/>
    <cellStyle name="Normal 3 3 4 14 14" xfId="49225"/>
    <cellStyle name="Normal 3 3 4 14 15" xfId="49226"/>
    <cellStyle name="Normal 3 3 4 14 16" xfId="49227"/>
    <cellStyle name="Normal 3 3 4 14 17" xfId="49228"/>
    <cellStyle name="Normal 3 3 4 14 18" xfId="49229"/>
    <cellStyle name="Normal 3 3 4 14 19" xfId="49230"/>
    <cellStyle name="Normal 3 3 4 14 2" xfId="49231"/>
    <cellStyle name="Normal 3 3 4 14 20" xfId="49232"/>
    <cellStyle name="Normal 3 3 4 14 21" xfId="49233"/>
    <cellStyle name="Normal 3 3 4 14 22" xfId="49234"/>
    <cellStyle name="Normal 3 3 4 14 3" xfId="49235"/>
    <cellStyle name="Normal 3 3 4 14 4" xfId="49236"/>
    <cellStyle name="Normal 3 3 4 14 5" xfId="49237"/>
    <cellStyle name="Normal 3 3 4 14 6" xfId="49238"/>
    <cellStyle name="Normal 3 3 4 14 7" xfId="49239"/>
    <cellStyle name="Normal 3 3 4 14 8" xfId="49240"/>
    <cellStyle name="Normal 3 3 4 14 9" xfId="49241"/>
    <cellStyle name="Normal 3 3 4 15" xfId="49242"/>
    <cellStyle name="Normal 3 3 4 15 10" xfId="49243"/>
    <cellStyle name="Normal 3 3 4 15 11" xfId="49244"/>
    <cellStyle name="Normal 3 3 4 15 12" xfId="49245"/>
    <cellStyle name="Normal 3 3 4 15 13" xfId="49246"/>
    <cellStyle name="Normal 3 3 4 15 14" xfId="49247"/>
    <cellStyle name="Normal 3 3 4 15 15" xfId="49248"/>
    <cellStyle name="Normal 3 3 4 15 16" xfId="49249"/>
    <cellStyle name="Normal 3 3 4 15 17" xfId="49250"/>
    <cellStyle name="Normal 3 3 4 15 18" xfId="49251"/>
    <cellStyle name="Normal 3 3 4 15 19" xfId="49252"/>
    <cellStyle name="Normal 3 3 4 15 2" xfId="49253"/>
    <cellStyle name="Normal 3 3 4 15 20" xfId="49254"/>
    <cellStyle name="Normal 3 3 4 15 21" xfId="49255"/>
    <cellStyle name="Normal 3 3 4 15 22" xfId="49256"/>
    <cellStyle name="Normal 3 3 4 15 3" xfId="49257"/>
    <cellStyle name="Normal 3 3 4 15 4" xfId="49258"/>
    <cellStyle name="Normal 3 3 4 15 5" xfId="49259"/>
    <cellStyle name="Normal 3 3 4 15 6" xfId="49260"/>
    <cellStyle name="Normal 3 3 4 15 7" xfId="49261"/>
    <cellStyle name="Normal 3 3 4 15 8" xfId="49262"/>
    <cellStyle name="Normal 3 3 4 15 9" xfId="49263"/>
    <cellStyle name="Normal 3 3 4 16" xfId="49264"/>
    <cellStyle name="Normal 3 3 4 16 10" xfId="49265"/>
    <cellStyle name="Normal 3 3 4 16 11" xfId="49266"/>
    <cellStyle name="Normal 3 3 4 16 12" xfId="49267"/>
    <cellStyle name="Normal 3 3 4 16 13" xfId="49268"/>
    <cellStyle name="Normal 3 3 4 16 14" xfId="49269"/>
    <cellStyle name="Normal 3 3 4 16 15" xfId="49270"/>
    <cellStyle name="Normal 3 3 4 16 16" xfId="49271"/>
    <cellStyle name="Normal 3 3 4 16 17" xfId="49272"/>
    <cellStyle name="Normal 3 3 4 16 18" xfId="49273"/>
    <cellStyle name="Normal 3 3 4 16 19" xfId="49274"/>
    <cellStyle name="Normal 3 3 4 16 2" xfId="49275"/>
    <cellStyle name="Normal 3 3 4 16 20" xfId="49276"/>
    <cellStyle name="Normal 3 3 4 16 21" xfId="49277"/>
    <cellStyle name="Normal 3 3 4 16 22" xfId="49278"/>
    <cellStyle name="Normal 3 3 4 16 3" xfId="49279"/>
    <cellStyle name="Normal 3 3 4 16 4" xfId="49280"/>
    <cellStyle name="Normal 3 3 4 16 5" xfId="49281"/>
    <cellStyle name="Normal 3 3 4 16 6" xfId="49282"/>
    <cellStyle name="Normal 3 3 4 16 7" xfId="49283"/>
    <cellStyle name="Normal 3 3 4 16 8" xfId="49284"/>
    <cellStyle name="Normal 3 3 4 16 9" xfId="49285"/>
    <cellStyle name="Normal 3 3 4 17" xfId="49286"/>
    <cellStyle name="Normal 3 3 4 17 10" xfId="49287"/>
    <cellStyle name="Normal 3 3 4 17 11" xfId="49288"/>
    <cellStyle name="Normal 3 3 4 17 12" xfId="49289"/>
    <cellStyle name="Normal 3 3 4 17 13" xfId="49290"/>
    <cellStyle name="Normal 3 3 4 17 14" xfId="49291"/>
    <cellStyle name="Normal 3 3 4 17 15" xfId="49292"/>
    <cellStyle name="Normal 3 3 4 17 16" xfId="49293"/>
    <cellStyle name="Normal 3 3 4 17 17" xfId="49294"/>
    <cellStyle name="Normal 3 3 4 17 18" xfId="49295"/>
    <cellStyle name="Normal 3 3 4 17 19" xfId="49296"/>
    <cellStyle name="Normal 3 3 4 17 2" xfId="49297"/>
    <cellStyle name="Normal 3 3 4 17 20" xfId="49298"/>
    <cellStyle name="Normal 3 3 4 17 21" xfId="49299"/>
    <cellStyle name="Normal 3 3 4 17 22" xfId="49300"/>
    <cellStyle name="Normal 3 3 4 17 3" xfId="49301"/>
    <cellStyle name="Normal 3 3 4 17 4" xfId="49302"/>
    <cellStyle name="Normal 3 3 4 17 5" xfId="49303"/>
    <cellStyle name="Normal 3 3 4 17 6" xfId="49304"/>
    <cellStyle name="Normal 3 3 4 17 7" xfId="49305"/>
    <cellStyle name="Normal 3 3 4 17 8" xfId="49306"/>
    <cellStyle name="Normal 3 3 4 17 9" xfId="49307"/>
    <cellStyle name="Normal 3 3 4 18" xfId="49308"/>
    <cellStyle name="Normal 3 3 4 18 10" xfId="49309"/>
    <cellStyle name="Normal 3 3 4 18 11" xfId="49310"/>
    <cellStyle name="Normal 3 3 4 18 12" xfId="49311"/>
    <cellStyle name="Normal 3 3 4 18 13" xfId="49312"/>
    <cellStyle name="Normal 3 3 4 18 14" xfId="49313"/>
    <cellStyle name="Normal 3 3 4 18 15" xfId="49314"/>
    <cellStyle name="Normal 3 3 4 18 16" xfId="49315"/>
    <cellStyle name="Normal 3 3 4 18 17" xfId="49316"/>
    <cellStyle name="Normal 3 3 4 18 18" xfId="49317"/>
    <cellStyle name="Normal 3 3 4 18 19" xfId="49318"/>
    <cellStyle name="Normal 3 3 4 18 2" xfId="49319"/>
    <cellStyle name="Normal 3 3 4 18 20" xfId="49320"/>
    <cellStyle name="Normal 3 3 4 18 21" xfId="49321"/>
    <cellStyle name="Normal 3 3 4 18 22" xfId="49322"/>
    <cellStyle name="Normal 3 3 4 18 3" xfId="49323"/>
    <cellStyle name="Normal 3 3 4 18 4" xfId="49324"/>
    <cellStyle name="Normal 3 3 4 18 5" xfId="49325"/>
    <cellStyle name="Normal 3 3 4 18 6" xfId="49326"/>
    <cellStyle name="Normal 3 3 4 18 7" xfId="49327"/>
    <cellStyle name="Normal 3 3 4 18 8" xfId="49328"/>
    <cellStyle name="Normal 3 3 4 18 9" xfId="49329"/>
    <cellStyle name="Normal 3 3 4 19" xfId="49330"/>
    <cellStyle name="Normal 3 3 4 19 10" xfId="49331"/>
    <cellStyle name="Normal 3 3 4 19 11" xfId="49332"/>
    <cellStyle name="Normal 3 3 4 19 12" xfId="49333"/>
    <cellStyle name="Normal 3 3 4 19 13" xfId="49334"/>
    <cellStyle name="Normal 3 3 4 19 14" xfId="49335"/>
    <cellStyle name="Normal 3 3 4 19 15" xfId="49336"/>
    <cellStyle name="Normal 3 3 4 19 16" xfId="49337"/>
    <cellStyle name="Normal 3 3 4 19 17" xfId="49338"/>
    <cellStyle name="Normal 3 3 4 19 18" xfId="49339"/>
    <cellStyle name="Normal 3 3 4 19 19" xfId="49340"/>
    <cellStyle name="Normal 3 3 4 19 2" xfId="49341"/>
    <cellStyle name="Normal 3 3 4 19 20" xfId="49342"/>
    <cellStyle name="Normal 3 3 4 19 21" xfId="49343"/>
    <cellStyle name="Normal 3 3 4 19 22" xfId="49344"/>
    <cellStyle name="Normal 3 3 4 19 3" xfId="49345"/>
    <cellStyle name="Normal 3 3 4 19 4" xfId="49346"/>
    <cellStyle name="Normal 3 3 4 19 5" xfId="49347"/>
    <cellStyle name="Normal 3 3 4 19 6" xfId="49348"/>
    <cellStyle name="Normal 3 3 4 19 7" xfId="49349"/>
    <cellStyle name="Normal 3 3 4 19 8" xfId="49350"/>
    <cellStyle name="Normal 3 3 4 19 9" xfId="49351"/>
    <cellStyle name="Normal 3 3 4 2" xfId="49352"/>
    <cellStyle name="Normal 3 3 4 2 10" xfId="49353"/>
    <cellStyle name="Normal 3 3 4 2 11" xfId="49354"/>
    <cellStyle name="Normal 3 3 4 2 12" xfId="49355"/>
    <cellStyle name="Normal 3 3 4 2 13" xfId="49356"/>
    <cellStyle name="Normal 3 3 4 2 14" xfId="49357"/>
    <cellStyle name="Normal 3 3 4 2 15" xfId="49358"/>
    <cellStyle name="Normal 3 3 4 2 16" xfId="49359"/>
    <cellStyle name="Normal 3 3 4 2 17" xfId="49360"/>
    <cellStyle name="Normal 3 3 4 2 18" xfId="49361"/>
    <cellStyle name="Normal 3 3 4 2 19" xfId="49362"/>
    <cellStyle name="Normal 3 3 4 2 2" xfId="49363"/>
    <cellStyle name="Normal 3 3 4 2 20" xfId="49364"/>
    <cellStyle name="Normal 3 3 4 2 21" xfId="49365"/>
    <cellStyle name="Normal 3 3 4 2 22" xfId="49366"/>
    <cellStyle name="Normal 3 3 4 2 23" xfId="49367"/>
    <cellStyle name="Normal 3 3 4 2 24" xfId="49368"/>
    <cellStyle name="Normal 3 3 4 2 25" xfId="49369"/>
    <cellStyle name="Normal 3 3 4 2 26" xfId="49370"/>
    <cellStyle name="Normal 3 3 4 2 27" xfId="49371"/>
    <cellStyle name="Normal 3 3 4 2 28" xfId="49372"/>
    <cellStyle name="Normal 3 3 4 2 29" xfId="49373"/>
    <cellStyle name="Normal 3 3 4 2 3" xfId="49374"/>
    <cellStyle name="Normal 3 3 4 2 30" xfId="49375"/>
    <cellStyle name="Normal 3 3 4 2 31" xfId="49376"/>
    <cellStyle name="Normal 3 3 4 2 32" xfId="49377"/>
    <cellStyle name="Normal 3 3 4 2 33" xfId="49378"/>
    <cellStyle name="Normal 3 3 4 2 34" xfId="49379"/>
    <cellStyle name="Normal 3 3 4 2 35" xfId="49380"/>
    <cellStyle name="Normal 3 3 4 2 36" xfId="49381"/>
    <cellStyle name="Normal 3 3 4 2 37" xfId="49382"/>
    <cellStyle name="Normal 3 3 4 2 38" xfId="49383"/>
    <cellStyle name="Normal 3 3 4 2 39" xfId="49384"/>
    <cellStyle name="Normal 3 3 4 2 4" xfId="49385"/>
    <cellStyle name="Normal 3 3 4 2 40" xfId="49386"/>
    <cellStyle name="Normal 3 3 4 2 5" xfId="49387"/>
    <cellStyle name="Normal 3 3 4 2 6" xfId="49388"/>
    <cellStyle name="Normal 3 3 4 2 7" xfId="49389"/>
    <cellStyle name="Normal 3 3 4 2 8" xfId="49390"/>
    <cellStyle name="Normal 3 3 4 2 9" xfId="49391"/>
    <cellStyle name="Normal 3 3 4 20" xfId="49392"/>
    <cellStyle name="Normal 3 3 4 21" xfId="49393"/>
    <cellStyle name="Normal 3 3 4 22" xfId="49394"/>
    <cellStyle name="Normal 3 3 4 23" xfId="49395"/>
    <cellStyle name="Normal 3 3 4 24" xfId="49396"/>
    <cellStyle name="Normal 3 3 4 25" xfId="49397"/>
    <cellStyle name="Normal 3 3 4 26" xfId="49398"/>
    <cellStyle name="Normal 3 3 4 27" xfId="49399"/>
    <cellStyle name="Normal 3 3 4 28" xfId="49400"/>
    <cellStyle name="Normal 3 3 4 29" xfId="49401"/>
    <cellStyle name="Normal 3 3 4 3" xfId="49402"/>
    <cellStyle name="Normal 3 3 4 3 10" xfId="49403"/>
    <cellStyle name="Normal 3 3 4 3 11" xfId="49404"/>
    <cellStyle name="Normal 3 3 4 3 12" xfId="49405"/>
    <cellStyle name="Normal 3 3 4 3 13" xfId="49406"/>
    <cellStyle name="Normal 3 3 4 3 14" xfId="49407"/>
    <cellStyle name="Normal 3 3 4 3 15" xfId="49408"/>
    <cellStyle name="Normal 3 3 4 3 16" xfId="49409"/>
    <cellStyle name="Normal 3 3 4 3 17" xfId="49410"/>
    <cellStyle name="Normal 3 3 4 3 18" xfId="49411"/>
    <cellStyle name="Normal 3 3 4 3 19" xfId="49412"/>
    <cellStyle name="Normal 3 3 4 3 2" xfId="49413"/>
    <cellStyle name="Normal 3 3 4 3 20" xfId="49414"/>
    <cellStyle name="Normal 3 3 4 3 21" xfId="49415"/>
    <cellStyle name="Normal 3 3 4 3 22" xfId="49416"/>
    <cellStyle name="Normal 3 3 4 3 3" xfId="49417"/>
    <cellStyle name="Normal 3 3 4 3 4" xfId="49418"/>
    <cellStyle name="Normal 3 3 4 3 5" xfId="49419"/>
    <cellStyle name="Normal 3 3 4 3 6" xfId="49420"/>
    <cellStyle name="Normal 3 3 4 3 7" xfId="49421"/>
    <cellStyle name="Normal 3 3 4 3 8" xfId="49422"/>
    <cellStyle name="Normal 3 3 4 3 9" xfId="49423"/>
    <cellStyle name="Normal 3 3 4 30" xfId="49424"/>
    <cellStyle name="Normal 3 3 4 31" xfId="49425"/>
    <cellStyle name="Normal 3 3 4 32" xfId="49426"/>
    <cellStyle name="Normal 3 3 4 33" xfId="49427"/>
    <cellStyle name="Normal 3 3 4 34" xfId="49428"/>
    <cellStyle name="Normal 3 3 4 35" xfId="49429"/>
    <cellStyle name="Normal 3 3 4 36" xfId="49430"/>
    <cellStyle name="Normal 3 3 4 37" xfId="49431"/>
    <cellStyle name="Normal 3 3 4 38" xfId="49432"/>
    <cellStyle name="Normal 3 3 4 39" xfId="49433"/>
    <cellStyle name="Normal 3 3 4 4" xfId="49434"/>
    <cellStyle name="Normal 3 3 4 4 10" xfId="49435"/>
    <cellStyle name="Normal 3 3 4 4 11" xfId="49436"/>
    <cellStyle name="Normal 3 3 4 4 12" xfId="49437"/>
    <cellStyle name="Normal 3 3 4 4 13" xfId="49438"/>
    <cellStyle name="Normal 3 3 4 4 14" xfId="49439"/>
    <cellStyle name="Normal 3 3 4 4 15" xfId="49440"/>
    <cellStyle name="Normal 3 3 4 4 16" xfId="49441"/>
    <cellStyle name="Normal 3 3 4 4 17" xfId="49442"/>
    <cellStyle name="Normal 3 3 4 4 18" xfId="49443"/>
    <cellStyle name="Normal 3 3 4 4 19" xfId="49444"/>
    <cellStyle name="Normal 3 3 4 4 2" xfId="49445"/>
    <cellStyle name="Normal 3 3 4 4 20" xfId="49446"/>
    <cellStyle name="Normal 3 3 4 4 21" xfId="49447"/>
    <cellStyle name="Normal 3 3 4 4 22" xfId="49448"/>
    <cellStyle name="Normal 3 3 4 4 3" xfId="49449"/>
    <cellStyle name="Normal 3 3 4 4 4" xfId="49450"/>
    <cellStyle name="Normal 3 3 4 4 5" xfId="49451"/>
    <cellStyle name="Normal 3 3 4 4 6" xfId="49452"/>
    <cellStyle name="Normal 3 3 4 4 7" xfId="49453"/>
    <cellStyle name="Normal 3 3 4 4 8" xfId="49454"/>
    <cellStyle name="Normal 3 3 4 4 9" xfId="49455"/>
    <cellStyle name="Normal 3 3 4 40" xfId="49456"/>
    <cellStyle name="Normal 3 3 4 5" xfId="49457"/>
    <cellStyle name="Normal 3 3 4 5 10" xfId="49458"/>
    <cellStyle name="Normal 3 3 4 5 11" xfId="49459"/>
    <cellStyle name="Normal 3 3 4 5 12" xfId="49460"/>
    <cellStyle name="Normal 3 3 4 5 13" xfId="49461"/>
    <cellStyle name="Normal 3 3 4 5 14" xfId="49462"/>
    <cellStyle name="Normal 3 3 4 5 15" xfId="49463"/>
    <cellStyle name="Normal 3 3 4 5 16" xfId="49464"/>
    <cellStyle name="Normal 3 3 4 5 17" xfId="49465"/>
    <cellStyle name="Normal 3 3 4 5 18" xfId="49466"/>
    <cellStyle name="Normal 3 3 4 5 19" xfId="49467"/>
    <cellStyle name="Normal 3 3 4 5 2" xfId="49468"/>
    <cellStyle name="Normal 3 3 4 5 20" xfId="49469"/>
    <cellStyle name="Normal 3 3 4 5 21" xfId="49470"/>
    <cellStyle name="Normal 3 3 4 5 22" xfId="49471"/>
    <cellStyle name="Normal 3 3 4 5 3" xfId="49472"/>
    <cellStyle name="Normal 3 3 4 5 4" xfId="49473"/>
    <cellStyle name="Normal 3 3 4 5 5" xfId="49474"/>
    <cellStyle name="Normal 3 3 4 5 6" xfId="49475"/>
    <cellStyle name="Normal 3 3 4 5 7" xfId="49476"/>
    <cellStyle name="Normal 3 3 4 5 8" xfId="49477"/>
    <cellStyle name="Normal 3 3 4 5 9" xfId="49478"/>
    <cellStyle name="Normal 3 3 4 6" xfId="49479"/>
    <cellStyle name="Normal 3 3 4 6 10" xfId="49480"/>
    <cellStyle name="Normal 3 3 4 6 11" xfId="49481"/>
    <cellStyle name="Normal 3 3 4 6 12" xfId="49482"/>
    <cellStyle name="Normal 3 3 4 6 13" xfId="49483"/>
    <cellStyle name="Normal 3 3 4 6 14" xfId="49484"/>
    <cellStyle name="Normal 3 3 4 6 15" xfId="49485"/>
    <cellStyle name="Normal 3 3 4 6 16" xfId="49486"/>
    <cellStyle name="Normal 3 3 4 6 17" xfId="49487"/>
    <cellStyle name="Normal 3 3 4 6 18" xfId="49488"/>
    <cellStyle name="Normal 3 3 4 6 19" xfId="49489"/>
    <cellStyle name="Normal 3 3 4 6 2" xfId="49490"/>
    <cellStyle name="Normal 3 3 4 6 20" xfId="49491"/>
    <cellStyle name="Normal 3 3 4 6 21" xfId="49492"/>
    <cellStyle name="Normal 3 3 4 6 22" xfId="49493"/>
    <cellStyle name="Normal 3 3 4 6 3" xfId="49494"/>
    <cellStyle name="Normal 3 3 4 6 4" xfId="49495"/>
    <cellStyle name="Normal 3 3 4 6 5" xfId="49496"/>
    <cellStyle name="Normal 3 3 4 6 6" xfId="49497"/>
    <cellStyle name="Normal 3 3 4 6 7" xfId="49498"/>
    <cellStyle name="Normal 3 3 4 6 8" xfId="49499"/>
    <cellStyle name="Normal 3 3 4 6 9" xfId="49500"/>
    <cellStyle name="Normal 3 3 4 7" xfId="49501"/>
    <cellStyle name="Normal 3 3 4 7 10" xfId="49502"/>
    <cellStyle name="Normal 3 3 4 7 11" xfId="49503"/>
    <cellStyle name="Normal 3 3 4 7 12" xfId="49504"/>
    <cellStyle name="Normal 3 3 4 7 13" xfId="49505"/>
    <cellStyle name="Normal 3 3 4 7 14" xfId="49506"/>
    <cellStyle name="Normal 3 3 4 7 15" xfId="49507"/>
    <cellStyle name="Normal 3 3 4 7 16" xfId="49508"/>
    <cellStyle name="Normal 3 3 4 7 17" xfId="49509"/>
    <cellStyle name="Normal 3 3 4 7 18" xfId="49510"/>
    <cellStyle name="Normal 3 3 4 7 19" xfId="49511"/>
    <cellStyle name="Normal 3 3 4 7 2" xfId="49512"/>
    <cellStyle name="Normal 3 3 4 7 20" xfId="49513"/>
    <cellStyle name="Normal 3 3 4 7 21" xfId="49514"/>
    <cellStyle name="Normal 3 3 4 7 22" xfId="49515"/>
    <cellStyle name="Normal 3 3 4 7 3" xfId="49516"/>
    <cellStyle name="Normal 3 3 4 7 4" xfId="49517"/>
    <cellStyle name="Normal 3 3 4 7 5" xfId="49518"/>
    <cellStyle name="Normal 3 3 4 7 6" xfId="49519"/>
    <cellStyle name="Normal 3 3 4 7 7" xfId="49520"/>
    <cellStyle name="Normal 3 3 4 7 8" xfId="49521"/>
    <cellStyle name="Normal 3 3 4 7 9" xfId="49522"/>
    <cellStyle name="Normal 3 3 4 8" xfId="49523"/>
    <cellStyle name="Normal 3 3 4 8 10" xfId="49524"/>
    <cellStyle name="Normal 3 3 4 8 11" xfId="49525"/>
    <cellStyle name="Normal 3 3 4 8 12" xfId="49526"/>
    <cellStyle name="Normal 3 3 4 8 13" xfId="49527"/>
    <cellStyle name="Normal 3 3 4 8 14" xfId="49528"/>
    <cellStyle name="Normal 3 3 4 8 15" xfId="49529"/>
    <cellStyle name="Normal 3 3 4 8 16" xfId="49530"/>
    <cellStyle name="Normal 3 3 4 8 17" xfId="49531"/>
    <cellStyle name="Normal 3 3 4 8 18" xfId="49532"/>
    <cellStyle name="Normal 3 3 4 8 19" xfId="49533"/>
    <cellStyle name="Normal 3 3 4 8 2" xfId="49534"/>
    <cellStyle name="Normal 3 3 4 8 20" xfId="49535"/>
    <cellStyle name="Normal 3 3 4 8 21" xfId="49536"/>
    <cellStyle name="Normal 3 3 4 8 22" xfId="49537"/>
    <cellStyle name="Normal 3 3 4 8 3" xfId="49538"/>
    <cellStyle name="Normal 3 3 4 8 4" xfId="49539"/>
    <cellStyle name="Normal 3 3 4 8 5" xfId="49540"/>
    <cellStyle name="Normal 3 3 4 8 6" xfId="49541"/>
    <cellStyle name="Normal 3 3 4 8 7" xfId="49542"/>
    <cellStyle name="Normal 3 3 4 8 8" xfId="49543"/>
    <cellStyle name="Normal 3 3 4 8 9" xfId="49544"/>
    <cellStyle name="Normal 3 3 4 9" xfId="49545"/>
    <cellStyle name="Normal 3 3 4 9 10" xfId="49546"/>
    <cellStyle name="Normal 3 3 4 9 11" xfId="49547"/>
    <cellStyle name="Normal 3 3 4 9 12" xfId="49548"/>
    <cellStyle name="Normal 3 3 4 9 13" xfId="49549"/>
    <cellStyle name="Normal 3 3 4 9 14" xfId="49550"/>
    <cellStyle name="Normal 3 3 4 9 15" xfId="49551"/>
    <cellStyle name="Normal 3 3 4 9 16" xfId="49552"/>
    <cellStyle name="Normal 3 3 4 9 17" xfId="49553"/>
    <cellStyle name="Normal 3 3 4 9 18" xfId="49554"/>
    <cellStyle name="Normal 3 3 4 9 19" xfId="49555"/>
    <cellStyle name="Normal 3 3 4 9 2" xfId="49556"/>
    <cellStyle name="Normal 3 3 4 9 20" xfId="49557"/>
    <cellStyle name="Normal 3 3 4 9 21" xfId="49558"/>
    <cellStyle name="Normal 3 3 4 9 22" xfId="49559"/>
    <cellStyle name="Normal 3 3 4 9 3" xfId="49560"/>
    <cellStyle name="Normal 3 3 4 9 4" xfId="49561"/>
    <cellStyle name="Normal 3 3 4 9 5" xfId="49562"/>
    <cellStyle name="Normal 3 3 4 9 6" xfId="49563"/>
    <cellStyle name="Normal 3 3 4 9 7" xfId="49564"/>
    <cellStyle name="Normal 3 3 4 9 8" xfId="49565"/>
    <cellStyle name="Normal 3 3 4 9 9" xfId="49566"/>
    <cellStyle name="Normal 3 3 40" xfId="49567"/>
    <cellStyle name="Normal 3 3 41" xfId="49568"/>
    <cellStyle name="Normal 3 3 42" xfId="49569"/>
    <cellStyle name="Normal 3 3 43" xfId="49570"/>
    <cellStyle name="Normal 3 3 44" xfId="49571"/>
    <cellStyle name="Normal 3 3 45" xfId="49572"/>
    <cellStyle name="Normal 3 3 46" xfId="49573"/>
    <cellStyle name="Normal 3 3 5" xfId="49574"/>
    <cellStyle name="Normal 3 3 5 10" xfId="49575"/>
    <cellStyle name="Normal 3 3 5 11" xfId="49576"/>
    <cellStyle name="Normal 3 3 5 12" xfId="49577"/>
    <cellStyle name="Normal 3 3 5 13" xfId="49578"/>
    <cellStyle name="Normal 3 3 5 14" xfId="49579"/>
    <cellStyle name="Normal 3 3 5 15" xfId="49580"/>
    <cellStyle name="Normal 3 3 5 16" xfId="49581"/>
    <cellStyle name="Normal 3 3 5 17" xfId="49582"/>
    <cellStyle name="Normal 3 3 5 18" xfId="49583"/>
    <cellStyle name="Normal 3 3 5 19" xfId="49584"/>
    <cellStyle name="Normal 3 3 5 2" xfId="49585"/>
    <cellStyle name="Normal 3 3 5 20" xfId="49586"/>
    <cellStyle name="Normal 3 3 5 21" xfId="49587"/>
    <cellStyle name="Normal 3 3 5 22" xfId="49588"/>
    <cellStyle name="Normal 3 3 5 3" xfId="49589"/>
    <cellStyle name="Normal 3 3 5 4" xfId="49590"/>
    <cellStyle name="Normal 3 3 5 5" xfId="49591"/>
    <cellStyle name="Normal 3 3 5 6" xfId="49592"/>
    <cellStyle name="Normal 3 3 5 7" xfId="49593"/>
    <cellStyle name="Normal 3 3 5 8" xfId="49594"/>
    <cellStyle name="Normal 3 3 5 9" xfId="49595"/>
    <cellStyle name="Normal 3 3 6" xfId="49596"/>
    <cellStyle name="Normal 3 3 6 10" xfId="49597"/>
    <cellStyle name="Normal 3 3 6 11" xfId="49598"/>
    <cellStyle name="Normal 3 3 6 12" xfId="49599"/>
    <cellStyle name="Normal 3 3 6 13" xfId="49600"/>
    <cellStyle name="Normal 3 3 6 14" xfId="49601"/>
    <cellStyle name="Normal 3 3 6 15" xfId="49602"/>
    <cellStyle name="Normal 3 3 6 16" xfId="49603"/>
    <cellStyle name="Normal 3 3 6 17" xfId="49604"/>
    <cellStyle name="Normal 3 3 6 18" xfId="49605"/>
    <cellStyle name="Normal 3 3 6 19" xfId="49606"/>
    <cellStyle name="Normal 3 3 6 2" xfId="49607"/>
    <cellStyle name="Normal 3 3 6 20" xfId="49608"/>
    <cellStyle name="Normal 3 3 6 21" xfId="49609"/>
    <cellStyle name="Normal 3 3 6 22" xfId="49610"/>
    <cellStyle name="Normal 3 3 6 3" xfId="49611"/>
    <cellStyle name="Normal 3 3 6 4" xfId="49612"/>
    <cellStyle name="Normal 3 3 6 5" xfId="49613"/>
    <cellStyle name="Normal 3 3 6 6" xfId="49614"/>
    <cellStyle name="Normal 3 3 6 7" xfId="49615"/>
    <cellStyle name="Normal 3 3 6 8" xfId="49616"/>
    <cellStyle name="Normal 3 3 6 9" xfId="49617"/>
    <cellStyle name="Normal 3 3 7" xfId="49618"/>
    <cellStyle name="Normal 3 3 7 10" xfId="49619"/>
    <cellStyle name="Normal 3 3 7 11" xfId="49620"/>
    <cellStyle name="Normal 3 3 7 12" xfId="49621"/>
    <cellStyle name="Normal 3 3 7 13" xfId="49622"/>
    <cellStyle name="Normal 3 3 7 14" xfId="49623"/>
    <cellStyle name="Normal 3 3 7 15" xfId="49624"/>
    <cellStyle name="Normal 3 3 7 16" xfId="49625"/>
    <cellStyle name="Normal 3 3 7 17" xfId="49626"/>
    <cellStyle name="Normal 3 3 7 18" xfId="49627"/>
    <cellStyle name="Normal 3 3 7 19" xfId="49628"/>
    <cellStyle name="Normal 3 3 7 2" xfId="49629"/>
    <cellStyle name="Normal 3 3 7 20" xfId="49630"/>
    <cellStyle name="Normal 3 3 7 21" xfId="49631"/>
    <cellStyle name="Normal 3 3 7 22" xfId="49632"/>
    <cellStyle name="Normal 3 3 7 3" xfId="49633"/>
    <cellStyle name="Normal 3 3 7 4" xfId="49634"/>
    <cellStyle name="Normal 3 3 7 5" xfId="49635"/>
    <cellStyle name="Normal 3 3 7 6" xfId="49636"/>
    <cellStyle name="Normal 3 3 7 7" xfId="49637"/>
    <cellStyle name="Normal 3 3 7 8" xfId="49638"/>
    <cellStyle name="Normal 3 3 7 9" xfId="49639"/>
    <cellStyle name="Normal 3 3 8" xfId="49640"/>
    <cellStyle name="Normal 3 3 9" xfId="49641"/>
    <cellStyle name="Normal 3 30" xfId="49642"/>
    <cellStyle name="Normal 3 31" xfId="49643"/>
    <cellStyle name="Normal 3 32" xfId="49644"/>
    <cellStyle name="Normal 3 33" xfId="49645"/>
    <cellStyle name="Normal 3 34" xfId="49646"/>
    <cellStyle name="Normal 3 35" xfId="49647"/>
    <cellStyle name="Normal 3 36" xfId="49648"/>
    <cellStyle name="Normal 3 37" xfId="49649"/>
    <cellStyle name="Normal 3 38" xfId="49650"/>
    <cellStyle name="Normal 3 39" xfId="49651"/>
    <cellStyle name="Normal 3 4" xfId="49652"/>
    <cellStyle name="Normal 3 4 10" xfId="49653"/>
    <cellStyle name="Normal 3 4 11" xfId="49654"/>
    <cellStyle name="Normal 3 4 12" xfId="49655"/>
    <cellStyle name="Normal 3 4 13" xfId="49656"/>
    <cellStyle name="Normal 3 4 14" xfId="49657"/>
    <cellStyle name="Normal 3 4 15" xfId="49658"/>
    <cellStyle name="Normal 3 4 16" xfId="49659"/>
    <cellStyle name="Normal 3 4 17" xfId="49660"/>
    <cellStyle name="Normal 3 4 18" xfId="49661"/>
    <cellStyle name="Normal 3 4 19" xfId="49662"/>
    <cellStyle name="Normal 3 4 2" xfId="49663"/>
    <cellStyle name="Normal 3 4 2 10" xfId="49664"/>
    <cellStyle name="Normal 3 4 2 11" xfId="49665"/>
    <cellStyle name="Normal 3 4 2 12" xfId="49666"/>
    <cellStyle name="Normal 3 4 2 13" xfId="49667"/>
    <cellStyle name="Normal 3 4 2 14" xfId="49668"/>
    <cellStyle name="Normal 3 4 2 15" xfId="49669"/>
    <cellStyle name="Normal 3 4 2 16" xfId="49670"/>
    <cellStyle name="Normal 3 4 2 17" xfId="49671"/>
    <cellStyle name="Normal 3 4 2 18" xfId="49672"/>
    <cellStyle name="Normal 3 4 2 19" xfId="49673"/>
    <cellStyle name="Normal 3 4 2 2" xfId="49674"/>
    <cellStyle name="Normal 3 4 2 20" xfId="49675"/>
    <cellStyle name="Normal 3 4 2 21" xfId="49676"/>
    <cellStyle name="Normal 3 4 2 22" xfId="49677"/>
    <cellStyle name="Normal 3 4 2 3" xfId="49678"/>
    <cellStyle name="Normal 3 4 2 4" xfId="49679"/>
    <cellStyle name="Normal 3 4 2 5" xfId="49680"/>
    <cellStyle name="Normal 3 4 2 6" xfId="49681"/>
    <cellStyle name="Normal 3 4 2 7" xfId="49682"/>
    <cellStyle name="Normal 3 4 2 8" xfId="49683"/>
    <cellStyle name="Normal 3 4 2 9" xfId="49684"/>
    <cellStyle name="Normal 3 4 20" xfId="49685"/>
    <cellStyle name="Normal 3 4 21" xfId="49686"/>
    <cellStyle name="Normal 3 4 22" xfId="49687"/>
    <cellStyle name="Normal 3 4 23" xfId="49688"/>
    <cellStyle name="Normal 3 4 24" xfId="49689"/>
    <cellStyle name="Normal 3 4 25" xfId="49690"/>
    <cellStyle name="Normal 3 4 26" xfId="49691"/>
    <cellStyle name="Normal 3 4 3" xfId="49692"/>
    <cellStyle name="Normal 3 4 3 10" xfId="49693"/>
    <cellStyle name="Normal 3 4 3 11" xfId="49694"/>
    <cellStyle name="Normal 3 4 3 12" xfId="49695"/>
    <cellStyle name="Normal 3 4 3 13" xfId="49696"/>
    <cellStyle name="Normal 3 4 3 14" xfId="49697"/>
    <cellStyle name="Normal 3 4 3 15" xfId="49698"/>
    <cellStyle name="Normal 3 4 3 16" xfId="49699"/>
    <cellStyle name="Normal 3 4 3 17" xfId="49700"/>
    <cellStyle name="Normal 3 4 3 18" xfId="49701"/>
    <cellStyle name="Normal 3 4 3 19" xfId="49702"/>
    <cellStyle name="Normal 3 4 3 2" xfId="49703"/>
    <cellStyle name="Normal 3 4 3 20" xfId="49704"/>
    <cellStyle name="Normal 3 4 3 21" xfId="49705"/>
    <cellStyle name="Normal 3 4 3 22" xfId="49706"/>
    <cellStyle name="Normal 3 4 3 3" xfId="49707"/>
    <cellStyle name="Normal 3 4 3 4" xfId="49708"/>
    <cellStyle name="Normal 3 4 3 5" xfId="49709"/>
    <cellStyle name="Normal 3 4 3 6" xfId="49710"/>
    <cellStyle name="Normal 3 4 3 7" xfId="49711"/>
    <cellStyle name="Normal 3 4 3 8" xfId="49712"/>
    <cellStyle name="Normal 3 4 3 9" xfId="49713"/>
    <cellStyle name="Normal 3 4 4" xfId="49714"/>
    <cellStyle name="Normal 3 4 4 10" xfId="49715"/>
    <cellStyle name="Normal 3 4 4 11" xfId="49716"/>
    <cellStyle name="Normal 3 4 4 12" xfId="49717"/>
    <cellStyle name="Normal 3 4 4 13" xfId="49718"/>
    <cellStyle name="Normal 3 4 4 14" xfId="49719"/>
    <cellStyle name="Normal 3 4 4 15" xfId="49720"/>
    <cellStyle name="Normal 3 4 4 16" xfId="49721"/>
    <cellStyle name="Normal 3 4 4 17" xfId="49722"/>
    <cellStyle name="Normal 3 4 4 18" xfId="49723"/>
    <cellStyle name="Normal 3 4 4 19" xfId="49724"/>
    <cellStyle name="Normal 3 4 4 2" xfId="49725"/>
    <cellStyle name="Normal 3 4 4 20" xfId="49726"/>
    <cellStyle name="Normal 3 4 4 21" xfId="49727"/>
    <cellStyle name="Normal 3 4 4 22" xfId="49728"/>
    <cellStyle name="Normal 3 4 4 3" xfId="49729"/>
    <cellStyle name="Normal 3 4 4 4" xfId="49730"/>
    <cellStyle name="Normal 3 4 4 5" xfId="49731"/>
    <cellStyle name="Normal 3 4 4 6" xfId="49732"/>
    <cellStyle name="Normal 3 4 4 7" xfId="49733"/>
    <cellStyle name="Normal 3 4 4 8" xfId="49734"/>
    <cellStyle name="Normal 3 4 4 9" xfId="49735"/>
    <cellStyle name="Normal 3 4 5" xfId="49736"/>
    <cellStyle name="Normal 3 4 5 10" xfId="49737"/>
    <cellStyle name="Normal 3 4 5 11" xfId="49738"/>
    <cellStyle name="Normal 3 4 5 12" xfId="49739"/>
    <cellStyle name="Normal 3 4 5 13" xfId="49740"/>
    <cellStyle name="Normal 3 4 5 14" xfId="49741"/>
    <cellStyle name="Normal 3 4 5 15" xfId="49742"/>
    <cellStyle name="Normal 3 4 5 16" xfId="49743"/>
    <cellStyle name="Normal 3 4 5 17" xfId="49744"/>
    <cellStyle name="Normal 3 4 5 18" xfId="49745"/>
    <cellStyle name="Normal 3 4 5 19" xfId="49746"/>
    <cellStyle name="Normal 3 4 5 2" xfId="49747"/>
    <cellStyle name="Normal 3 4 5 20" xfId="49748"/>
    <cellStyle name="Normal 3 4 5 21" xfId="49749"/>
    <cellStyle name="Normal 3 4 5 22" xfId="49750"/>
    <cellStyle name="Normal 3 4 5 3" xfId="49751"/>
    <cellStyle name="Normal 3 4 5 4" xfId="49752"/>
    <cellStyle name="Normal 3 4 5 5" xfId="49753"/>
    <cellStyle name="Normal 3 4 5 6" xfId="49754"/>
    <cellStyle name="Normal 3 4 5 7" xfId="49755"/>
    <cellStyle name="Normal 3 4 5 8" xfId="49756"/>
    <cellStyle name="Normal 3 4 5 9" xfId="49757"/>
    <cellStyle name="Normal 3 4 6" xfId="49758"/>
    <cellStyle name="Normal 3 4 7" xfId="49759"/>
    <cellStyle name="Normal 3 4 8" xfId="49760"/>
    <cellStyle name="Normal 3 4 9" xfId="49761"/>
    <cellStyle name="Normal 3 40" xfId="49762"/>
    <cellStyle name="Normal 3 41" xfId="49763"/>
    <cellStyle name="Normal 3 42" xfId="49764"/>
    <cellStyle name="Normal 3 43" xfId="49765"/>
    <cellStyle name="Normal 3 44" xfId="49766"/>
    <cellStyle name="Normal 3 45" xfId="49767"/>
    <cellStyle name="Normal 3 46" xfId="49768"/>
    <cellStyle name="Normal 3 47" xfId="49769"/>
    <cellStyle name="Normal 3 48" xfId="49770"/>
    <cellStyle name="Normal 3 49" xfId="49771"/>
    <cellStyle name="Normal 3 5" xfId="49772"/>
    <cellStyle name="Normal 3 5 10" xfId="49773"/>
    <cellStyle name="Normal 3 5 11" xfId="49774"/>
    <cellStyle name="Normal 3 5 12" xfId="49775"/>
    <cellStyle name="Normal 3 5 13" xfId="49776"/>
    <cellStyle name="Normal 3 5 14" xfId="49777"/>
    <cellStyle name="Normal 3 5 15" xfId="49778"/>
    <cellStyle name="Normal 3 5 16" xfId="49779"/>
    <cellStyle name="Normal 3 5 17" xfId="49780"/>
    <cellStyle name="Normal 3 5 18" xfId="49781"/>
    <cellStyle name="Normal 3 5 19" xfId="49782"/>
    <cellStyle name="Normal 3 5 2" xfId="49783"/>
    <cellStyle name="Normal 3 5 2 10" xfId="49784"/>
    <cellStyle name="Normal 3 5 2 10 10" xfId="49785"/>
    <cellStyle name="Normal 3 5 2 10 11" xfId="49786"/>
    <cellStyle name="Normal 3 5 2 10 12" xfId="49787"/>
    <cellStyle name="Normal 3 5 2 10 13" xfId="49788"/>
    <cellStyle name="Normal 3 5 2 10 14" xfId="49789"/>
    <cellStyle name="Normal 3 5 2 10 15" xfId="49790"/>
    <cellStyle name="Normal 3 5 2 10 16" xfId="49791"/>
    <cellStyle name="Normal 3 5 2 10 17" xfId="49792"/>
    <cellStyle name="Normal 3 5 2 10 18" xfId="49793"/>
    <cellStyle name="Normal 3 5 2 10 19" xfId="49794"/>
    <cellStyle name="Normal 3 5 2 10 2" xfId="49795"/>
    <cellStyle name="Normal 3 5 2 10 20" xfId="49796"/>
    <cellStyle name="Normal 3 5 2 10 21" xfId="49797"/>
    <cellStyle name="Normal 3 5 2 10 22" xfId="49798"/>
    <cellStyle name="Normal 3 5 2 10 3" xfId="49799"/>
    <cellStyle name="Normal 3 5 2 10 4" xfId="49800"/>
    <cellStyle name="Normal 3 5 2 10 5" xfId="49801"/>
    <cellStyle name="Normal 3 5 2 10 6" xfId="49802"/>
    <cellStyle name="Normal 3 5 2 10 7" xfId="49803"/>
    <cellStyle name="Normal 3 5 2 10 8" xfId="49804"/>
    <cellStyle name="Normal 3 5 2 10 9" xfId="49805"/>
    <cellStyle name="Normal 3 5 2 11" xfId="49806"/>
    <cellStyle name="Normal 3 5 2 11 10" xfId="49807"/>
    <cellStyle name="Normal 3 5 2 11 11" xfId="49808"/>
    <cellStyle name="Normal 3 5 2 11 12" xfId="49809"/>
    <cellStyle name="Normal 3 5 2 11 13" xfId="49810"/>
    <cellStyle name="Normal 3 5 2 11 14" xfId="49811"/>
    <cellStyle name="Normal 3 5 2 11 15" xfId="49812"/>
    <cellStyle name="Normal 3 5 2 11 16" xfId="49813"/>
    <cellStyle name="Normal 3 5 2 11 17" xfId="49814"/>
    <cellStyle name="Normal 3 5 2 11 18" xfId="49815"/>
    <cellStyle name="Normal 3 5 2 11 19" xfId="49816"/>
    <cellStyle name="Normal 3 5 2 11 2" xfId="49817"/>
    <cellStyle name="Normal 3 5 2 11 20" xfId="49818"/>
    <cellStyle name="Normal 3 5 2 11 21" xfId="49819"/>
    <cellStyle name="Normal 3 5 2 11 22" xfId="49820"/>
    <cellStyle name="Normal 3 5 2 11 3" xfId="49821"/>
    <cellStyle name="Normal 3 5 2 11 4" xfId="49822"/>
    <cellStyle name="Normal 3 5 2 11 5" xfId="49823"/>
    <cellStyle name="Normal 3 5 2 11 6" xfId="49824"/>
    <cellStyle name="Normal 3 5 2 11 7" xfId="49825"/>
    <cellStyle name="Normal 3 5 2 11 8" xfId="49826"/>
    <cellStyle name="Normal 3 5 2 11 9" xfId="49827"/>
    <cellStyle name="Normal 3 5 2 12" xfId="49828"/>
    <cellStyle name="Normal 3 5 2 12 10" xfId="49829"/>
    <cellStyle name="Normal 3 5 2 12 11" xfId="49830"/>
    <cellStyle name="Normal 3 5 2 12 12" xfId="49831"/>
    <cellStyle name="Normal 3 5 2 12 13" xfId="49832"/>
    <cellStyle name="Normal 3 5 2 12 14" xfId="49833"/>
    <cellStyle name="Normal 3 5 2 12 15" xfId="49834"/>
    <cellStyle name="Normal 3 5 2 12 16" xfId="49835"/>
    <cellStyle name="Normal 3 5 2 12 17" xfId="49836"/>
    <cellStyle name="Normal 3 5 2 12 18" xfId="49837"/>
    <cellStyle name="Normal 3 5 2 12 19" xfId="49838"/>
    <cellStyle name="Normal 3 5 2 12 2" xfId="49839"/>
    <cellStyle name="Normal 3 5 2 12 20" xfId="49840"/>
    <cellStyle name="Normal 3 5 2 12 21" xfId="49841"/>
    <cellStyle name="Normal 3 5 2 12 22" xfId="49842"/>
    <cellStyle name="Normal 3 5 2 12 3" xfId="49843"/>
    <cellStyle name="Normal 3 5 2 12 4" xfId="49844"/>
    <cellStyle name="Normal 3 5 2 12 5" xfId="49845"/>
    <cellStyle name="Normal 3 5 2 12 6" xfId="49846"/>
    <cellStyle name="Normal 3 5 2 12 7" xfId="49847"/>
    <cellStyle name="Normal 3 5 2 12 8" xfId="49848"/>
    <cellStyle name="Normal 3 5 2 12 9" xfId="49849"/>
    <cellStyle name="Normal 3 5 2 13" xfId="49850"/>
    <cellStyle name="Normal 3 5 2 13 10" xfId="49851"/>
    <cellStyle name="Normal 3 5 2 13 11" xfId="49852"/>
    <cellStyle name="Normal 3 5 2 13 12" xfId="49853"/>
    <cellStyle name="Normal 3 5 2 13 13" xfId="49854"/>
    <cellStyle name="Normal 3 5 2 13 14" xfId="49855"/>
    <cellStyle name="Normal 3 5 2 13 15" xfId="49856"/>
    <cellStyle name="Normal 3 5 2 13 16" xfId="49857"/>
    <cellStyle name="Normal 3 5 2 13 17" xfId="49858"/>
    <cellStyle name="Normal 3 5 2 13 18" xfId="49859"/>
    <cellStyle name="Normal 3 5 2 13 19" xfId="49860"/>
    <cellStyle name="Normal 3 5 2 13 2" xfId="49861"/>
    <cellStyle name="Normal 3 5 2 13 20" xfId="49862"/>
    <cellStyle name="Normal 3 5 2 13 21" xfId="49863"/>
    <cellStyle name="Normal 3 5 2 13 22" xfId="49864"/>
    <cellStyle name="Normal 3 5 2 13 3" xfId="49865"/>
    <cellStyle name="Normal 3 5 2 13 4" xfId="49866"/>
    <cellStyle name="Normal 3 5 2 13 5" xfId="49867"/>
    <cellStyle name="Normal 3 5 2 13 6" xfId="49868"/>
    <cellStyle name="Normal 3 5 2 13 7" xfId="49869"/>
    <cellStyle name="Normal 3 5 2 13 8" xfId="49870"/>
    <cellStyle name="Normal 3 5 2 13 9" xfId="49871"/>
    <cellStyle name="Normal 3 5 2 14" xfId="49872"/>
    <cellStyle name="Normal 3 5 2 14 10" xfId="49873"/>
    <cellStyle name="Normal 3 5 2 14 11" xfId="49874"/>
    <cellStyle name="Normal 3 5 2 14 12" xfId="49875"/>
    <cellStyle name="Normal 3 5 2 14 13" xfId="49876"/>
    <cellStyle name="Normal 3 5 2 14 14" xfId="49877"/>
    <cellStyle name="Normal 3 5 2 14 15" xfId="49878"/>
    <cellStyle name="Normal 3 5 2 14 16" xfId="49879"/>
    <cellStyle name="Normal 3 5 2 14 17" xfId="49880"/>
    <cellStyle name="Normal 3 5 2 14 18" xfId="49881"/>
    <cellStyle name="Normal 3 5 2 14 19" xfId="49882"/>
    <cellStyle name="Normal 3 5 2 14 2" xfId="49883"/>
    <cellStyle name="Normal 3 5 2 14 20" xfId="49884"/>
    <cellStyle name="Normal 3 5 2 14 21" xfId="49885"/>
    <cellStyle name="Normal 3 5 2 14 22" xfId="49886"/>
    <cellStyle name="Normal 3 5 2 14 3" xfId="49887"/>
    <cellStyle name="Normal 3 5 2 14 4" xfId="49888"/>
    <cellStyle name="Normal 3 5 2 14 5" xfId="49889"/>
    <cellStyle name="Normal 3 5 2 14 6" xfId="49890"/>
    <cellStyle name="Normal 3 5 2 14 7" xfId="49891"/>
    <cellStyle name="Normal 3 5 2 14 8" xfId="49892"/>
    <cellStyle name="Normal 3 5 2 14 9" xfId="49893"/>
    <cellStyle name="Normal 3 5 2 15" xfId="49894"/>
    <cellStyle name="Normal 3 5 2 15 10" xfId="49895"/>
    <cellStyle name="Normal 3 5 2 15 11" xfId="49896"/>
    <cellStyle name="Normal 3 5 2 15 12" xfId="49897"/>
    <cellStyle name="Normal 3 5 2 15 13" xfId="49898"/>
    <cellStyle name="Normal 3 5 2 15 14" xfId="49899"/>
    <cellStyle name="Normal 3 5 2 15 15" xfId="49900"/>
    <cellStyle name="Normal 3 5 2 15 16" xfId="49901"/>
    <cellStyle name="Normal 3 5 2 15 17" xfId="49902"/>
    <cellStyle name="Normal 3 5 2 15 18" xfId="49903"/>
    <cellStyle name="Normal 3 5 2 15 19" xfId="49904"/>
    <cellStyle name="Normal 3 5 2 15 2" xfId="49905"/>
    <cellStyle name="Normal 3 5 2 15 20" xfId="49906"/>
    <cellStyle name="Normal 3 5 2 15 21" xfId="49907"/>
    <cellStyle name="Normal 3 5 2 15 22" xfId="49908"/>
    <cellStyle name="Normal 3 5 2 15 3" xfId="49909"/>
    <cellStyle name="Normal 3 5 2 15 4" xfId="49910"/>
    <cellStyle name="Normal 3 5 2 15 5" xfId="49911"/>
    <cellStyle name="Normal 3 5 2 15 6" xfId="49912"/>
    <cellStyle name="Normal 3 5 2 15 7" xfId="49913"/>
    <cellStyle name="Normal 3 5 2 15 8" xfId="49914"/>
    <cellStyle name="Normal 3 5 2 15 9" xfId="49915"/>
    <cellStyle name="Normal 3 5 2 16" xfId="49916"/>
    <cellStyle name="Normal 3 5 2 16 10" xfId="49917"/>
    <cellStyle name="Normal 3 5 2 16 11" xfId="49918"/>
    <cellStyle name="Normal 3 5 2 16 12" xfId="49919"/>
    <cellStyle name="Normal 3 5 2 16 13" xfId="49920"/>
    <cellStyle name="Normal 3 5 2 16 14" xfId="49921"/>
    <cellStyle name="Normal 3 5 2 16 15" xfId="49922"/>
    <cellStyle name="Normal 3 5 2 16 16" xfId="49923"/>
    <cellStyle name="Normal 3 5 2 16 17" xfId="49924"/>
    <cellStyle name="Normal 3 5 2 16 18" xfId="49925"/>
    <cellStyle name="Normal 3 5 2 16 19" xfId="49926"/>
    <cellStyle name="Normal 3 5 2 16 2" xfId="49927"/>
    <cellStyle name="Normal 3 5 2 16 20" xfId="49928"/>
    <cellStyle name="Normal 3 5 2 16 21" xfId="49929"/>
    <cellStyle name="Normal 3 5 2 16 22" xfId="49930"/>
    <cellStyle name="Normal 3 5 2 16 3" xfId="49931"/>
    <cellStyle name="Normal 3 5 2 16 4" xfId="49932"/>
    <cellStyle name="Normal 3 5 2 16 5" xfId="49933"/>
    <cellStyle name="Normal 3 5 2 16 6" xfId="49934"/>
    <cellStyle name="Normal 3 5 2 16 7" xfId="49935"/>
    <cellStyle name="Normal 3 5 2 16 8" xfId="49936"/>
    <cellStyle name="Normal 3 5 2 16 9" xfId="49937"/>
    <cellStyle name="Normal 3 5 2 17" xfId="49938"/>
    <cellStyle name="Normal 3 5 2 17 10" xfId="49939"/>
    <cellStyle name="Normal 3 5 2 17 11" xfId="49940"/>
    <cellStyle name="Normal 3 5 2 17 12" xfId="49941"/>
    <cellStyle name="Normal 3 5 2 17 13" xfId="49942"/>
    <cellStyle name="Normal 3 5 2 17 14" xfId="49943"/>
    <cellStyle name="Normal 3 5 2 17 15" xfId="49944"/>
    <cellStyle name="Normal 3 5 2 17 16" xfId="49945"/>
    <cellStyle name="Normal 3 5 2 17 17" xfId="49946"/>
    <cellStyle name="Normal 3 5 2 17 18" xfId="49947"/>
    <cellStyle name="Normal 3 5 2 17 19" xfId="49948"/>
    <cellStyle name="Normal 3 5 2 17 2" xfId="49949"/>
    <cellStyle name="Normal 3 5 2 17 20" xfId="49950"/>
    <cellStyle name="Normal 3 5 2 17 21" xfId="49951"/>
    <cellStyle name="Normal 3 5 2 17 22" xfId="49952"/>
    <cellStyle name="Normal 3 5 2 17 3" xfId="49953"/>
    <cellStyle name="Normal 3 5 2 17 4" xfId="49954"/>
    <cellStyle name="Normal 3 5 2 17 5" xfId="49955"/>
    <cellStyle name="Normal 3 5 2 17 6" xfId="49956"/>
    <cellStyle name="Normal 3 5 2 17 7" xfId="49957"/>
    <cellStyle name="Normal 3 5 2 17 8" xfId="49958"/>
    <cellStyle name="Normal 3 5 2 17 9" xfId="49959"/>
    <cellStyle name="Normal 3 5 2 18" xfId="49960"/>
    <cellStyle name="Normal 3 5 2 18 10" xfId="49961"/>
    <cellStyle name="Normal 3 5 2 18 11" xfId="49962"/>
    <cellStyle name="Normal 3 5 2 18 12" xfId="49963"/>
    <cellStyle name="Normal 3 5 2 18 13" xfId="49964"/>
    <cellStyle name="Normal 3 5 2 18 14" xfId="49965"/>
    <cellStyle name="Normal 3 5 2 18 15" xfId="49966"/>
    <cellStyle name="Normal 3 5 2 18 16" xfId="49967"/>
    <cellStyle name="Normal 3 5 2 18 17" xfId="49968"/>
    <cellStyle name="Normal 3 5 2 18 18" xfId="49969"/>
    <cellStyle name="Normal 3 5 2 18 19" xfId="49970"/>
    <cellStyle name="Normal 3 5 2 18 2" xfId="49971"/>
    <cellStyle name="Normal 3 5 2 18 20" xfId="49972"/>
    <cellStyle name="Normal 3 5 2 18 21" xfId="49973"/>
    <cellStyle name="Normal 3 5 2 18 22" xfId="49974"/>
    <cellStyle name="Normal 3 5 2 18 3" xfId="49975"/>
    <cellStyle name="Normal 3 5 2 18 4" xfId="49976"/>
    <cellStyle name="Normal 3 5 2 18 5" xfId="49977"/>
    <cellStyle name="Normal 3 5 2 18 6" xfId="49978"/>
    <cellStyle name="Normal 3 5 2 18 7" xfId="49979"/>
    <cellStyle name="Normal 3 5 2 18 8" xfId="49980"/>
    <cellStyle name="Normal 3 5 2 18 9" xfId="49981"/>
    <cellStyle name="Normal 3 5 2 19" xfId="49982"/>
    <cellStyle name="Normal 3 5 2 19 10" xfId="49983"/>
    <cellStyle name="Normal 3 5 2 19 11" xfId="49984"/>
    <cellStyle name="Normal 3 5 2 19 12" xfId="49985"/>
    <cellStyle name="Normal 3 5 2 19 13" xfId="49986"/>
    <cellStyle name="Normal 3 5 2 19 14" xfId="49987"/>
    <cellStyle name="Normal 3 5 2 19 15" xfId="49988"/>
    <cellStyle name="Normal 3 5 2 19 16" xfId="49989"/>
    <cellStyle name="Normal 3 5 2 19 17" xfId="49990"/>
    <cellStyle name="Normal 3 5 2 19 18" xfId="49991"/>
    <cellStyle name="Normal 3 5 2 19 19" xfId="49992"/>
    <cellStyle name="Normal 3 5 2 19 2" xfId="49993"/>
    <cellStyle name="Normal 3 5 2 19 20" xfId="49994"/>
    <cellStyle name="Normal 3 5 2 19 21" xfId="49995"/>
    <cellStyle name="Normal 3 5 2 19 22" xfId="49996"/>
    <cellStyle name="Normal 3 5 2 19 3" xfId="49997"/>
    <cellStyle name="Normal 3 5 2 19 4" xfId="49998"/>
    <cellStyle name="Normal 3 5 2 19 5" xfId="49999"/>
    <cellStyle name="Normal 3 5 2 19 6" xfId="50000"/>
    <cellStyle name="Normal 3 5 2 19 7" xfId="50001"/>
    <cellStyle name="Normal 3 5 2 19 8" xfId="50002"/>
    <cellStyle name="Normal 3 5 2 19 9" xfId="50003"/>
    <cellStyle name="Normal 3 5 2 2" xfId="50004"/>
    <cellStyle name="Normal 3 5 2 2 10" xfId="50005"/>
    <cellStyle name="Normal 3 5 2 2 11" xfId="50006"/>
    <cellStyle name="Normal 3 5 2 2 12" xfId="50007"/>
    <cellStyle name="Normal 3 5 2 2 13" xfId="50008"/>
    <cellStyle name="Normal 3 5 2 2 14" xfId="50009"/>
    <cellStyle name="Normal 3 5 2 2 15" xfId="50010"/>
    <cellStyle name="Normal 3 5 2 2 16" xfId="50011"/>
    <cellStyle name="Normal 3 5 2 2 17" xfId="50012"/>
    <cellStyle name="Normal 3 5 2 2 18" xfId="50013"/>
    <cellStyle name="Normal 3 5 2 2 19" xfId="50014"/>
    <cellStyle name="Normal 3 5 2 2 2" xfId="50015"/>
    <cellStyle name="Normal 3 5 2 2 2 10" xfId="50016"/>
    <cellStyle name="Normal 3 5 2 2 2 10 10" xfId="50017"/>
    <cellStyle name="Normal 3 5 2 2 2 10 11" xfId="50018"/>
    <cellStyle name="Normal 3 5 2 2 2 10 12" xfId="50019"/>
    <cellStyle name="Normal 3 5 2 2 2 10 13" xfId="50020"/>
    <cellStyle name="Normal 3 5 2 2 2 10 14" xfId="50021"/>
    <cellStyle name="Normal 3 5 2 2 2 10 15" xfId="50022"/>
    <cellStyle name="Normal 3 5 2 2 2 10 16" xfId="50023"/>
    <cellStyle name="Normal 3 5 2 2 2 10 17" xfId="50024"/>
    <cellStyle name="Normal 3 5 2 2 2 10 18" xfId="50025"/>
    <cellStyle name="Normal 3 5 2 2 2 10 19" xfId="50026"/>
    <cellStyle name="Normal 3 5 2 2 2 10 2" xfId="50027"/>
    <cellStyle name="Normal 3 5 2 2 2 10 20" xfId="50028"/>
    <cellStyle name="Normal 3 5 2 2 2 10 21" xfId="50029"/>
    <cellStyle name="Normal 3 5 2 2 2 10 22" xfId="50030"/>
    <cellStyle name="Normal 3 5 2 2 2 10 3" xfId="50031"/>
    <cellStyle name="Normal 3 5 2 2 2 10 4" xfId="50032"/>
    <cellStyle name="Normal 3 5 2 2 2 10 5" xfId="50033"/>
    <cellStyle name="Normal 3 5 2 2 2 10 6" xfId="50034"/>
    <cellStyle name="Normal 3 5 2 2 2 10 7" xfId="50035"/>
    <cellStyle name="Normal 3 5 2 2 2 10 8" xfId="50036"/>
    <cellStyle name="Normal 3 5 2 2 2 10 9" xfId="50037"/>
    <cellStyle name="Normal 3 5 2 2 2 11" xfId="50038"/>
    <cellStyle name="Normal 3 5 2 2 2 11 10" xfId="50039"/>
    <cellStyle name="Normal 3 5 2 2 2 11 11" xfId="50040"/>
    <cellStyle name="Normal 3 5 2 2 2 11 12" xfId="50041"/>
    <cellStyle name="Normal 3 5 2 2 2 11 13" xfId="50042"/>
    <cellStyle name="Normal 3 5 2 2 2 11 14" xfId="50043"/>
    <cellStyle name="Normal 3 5 2 2 2 11 15" xfId="50044"/>
    <cellStyle name="Normal 3 5 2 2 2 11 16" xfId="50045"/>
    <cellStyle name="Normal 3 5 2 2 2 11 17" xfId="50046"/>
    <cellStyle name="Normal 3 5 2 2 2 11 18" xfId="50047"/>
    <cellStyle name="Normal 3 5 2 2 2 11 19" xfId="50048"/>
    <cellStyle name="Normal 3 5 2 2 2 11 2" xfId="50049"/>
    <cellStyle name="Normal 3 5 2 2 2 11 20" xfId="50050"/>
    <cellStyle name="Normal 3 5 2 2 2 11 21" xfId="50051"/>
    <cellStyle name="Normal 3 5 2 2 2 11 22" xfId="50052"/>
    <cellStyle name="Normal 3 5 2 2 2 11 3" xfId="50053"/>
    <cellStyle name="Normal 3 5 2 2 2 11 4" xfId="50054"/>
    <cellStyle name="Normal 3 5 2 2 2 11 5" xfId="50055"/>
    <cellStyle name="Normal 3 5 2 2 2 11 6" xfId="50056"/>
    <cellStyle name="Normal 3 5 2 2 2 11 7" xfId="50057"/>
    <cellStyle name="Normal 3 5 2 2 2 11 8" xfId="50058"/>
    <cellStyle name="Normal 3 5 2 2 2 11 9" xfId="50059"/>
    <cellStyle name="Normal 3 5 2 2 2 12" xfId="50060"/>
    <cellStyle name="Normal 3 5 2 2 2 12 10" xfId="50061"/>
    <cellStyle name="Normal 3 5 2 2 2 12 11" xfId="50062"/>
    <cellStyle name="Normal 3 5 2 2 2 12 12" xfId="50063"/>
    <cellStyle name="Normal 3 5 2 2 2 12 13" xfId="50064"/>
    <cellStyle name="Normal 3 5 2 2 2 12 14" xfId="50065"/>
    <cellStyle name="Normal 3 5 2 2 2 12 15" xfId="50066"/>
    <cellStyle name="Normal 3 5 2 2 2 12 16" xfId="50067"/>
    <cellStyle name="Normal 3 5 2 2 2 12 17" xfId="50068"/>
    <cellStyle name="Normal 3 5 2 2 2 12 18" xfId="50069"/>
    <cellStyle name="Normal 3 5 2 2 2 12 19" xfId="50070"/>
    <cellStyle name="Normal 3 5 2 2 2 12 2" xfId="50071"/>
    <cellStyle name="Normal 3 5 2 2 2 12 20" xfId="50072"/>
    <cellStyle name="Normal 3 5 2 2 2 12 21" xfId="50073"/>
    <cellStyle name="Normal 3 5 2 2 2 12 22" xfId="50074"/>
    <cellStyle name="Normal 3 5 2 2 2 12 3" xfId="50075"/>
    <cellStyle name="Normal 3 5 2 2 2 12 4" xfId="50076"/>
    <cellStyle name="Normal 3 5 2 2 2 12 5" xfId="50077"/>
    <cellStyle name="Normal 3 5 2 2 2 12 6" xfId="50078"/>
    <cellStyle name="Normal 3 5 2 2 2 12 7" xfId="50079"/>
    <cellStyle name="Normal 3 5 2 2 2 12 8" xfId="50080"/>
    <cellStyle name="Normal 3 5 2 2 2 12 9" xfId="50081"/>
    <cellStyle name="Normal 3 5 2 2 2 13" xfId="50082"/>
    <cellStyle name="Normal 3 5 2 2 2 13 10" xfId="50083"/>
    <cellStyle name="Normal 3 5 2 2 2 13 11" xfId="50084"/>
    <cellStyle name="Normal 3 5 2 2 2 13 12" xfId="50085"/>
    <cellStyle name="Normal 3 5 2 2 2 13 13" xfId="50086"/>
    <cellStyle name="Normal 3 5 2 2 2 13 14" xfId="50087"/>
    <cellStyle name="Normal 3 5 2 2 2 13 15" xfId="50088"/>
    <cellStyle name="Normal 3 5 2 2 2 13 16" xfId="50089"/>
    <cellStyle name="Normal 3 5 2 2 2 13 17" xfId="50090"/>
    <cellStyle name="Normal 3 5 2 2 2 13 18" xfId="50091"/>
    <cellStyle name="Normal 3 5 2 2 2 13 19" xfId="50092"/>
    <cellStyle name="Normal 3 5 2 2 2 13 2" xfId="50093"/>
    <cellStyle name="Normal 3 5 2 2 2 13 20" xfId="50094"/>
    <cellStyle name="Normal 3 5 2 2 2 13 21" xfId="50095"/>
    <cellStyle name="Normal 3 5 2 2 2 13 22" xfId="50096"/>
    <cellStyle name="Normal 3 5 2 2 2 13 3" xfId="50097"/>
    <cellStyle name="Normal 3 5 2 2 2 13 4" xfId="50098"/>
    <cellStyle name="Normal 3 5 2 2 2 13 5" xfId="50099"/>
    <cellStyle name="Normal 3 5 2 2 2 13 6" xfId="50100"/>
    <cellStyle name="Normal 3 5 2 2 2 13 7" xfId="50101"/>
    <cellStyle name="Normal 3 5 2 2 2 13 8" xfId="50102"/>
    <cellStyle name="Normal 3 5 2 2 2 13 9" xfId="50103"/>
    <cellStyle name="Normal 3 5 2 2 2 14" xfId="50104"/>
    <cellStyle name="Normal 3 5 2 2 2 14 10" xfId="50105"/>
    <cellStyle name="Normal 3 5 2 2 2 14 11" xfId="50106"/>
    <cellStyle name="Normal 3 5 2 2 2 14 12" xfId="50107"/>
    <cellStyle name="Normal 3 5 2 2 2 14 13" xfId="50108"/>
    <cellStyle name="Normal 3 5 2 2 2 14 14" xfId="50109"/>
    <cellStyle name="Normal 3 5 2 2 2 14 15" xfId="50110"/>
    <cellStyle name="Normal 3 5 2 2 2 14 16" xfId="50111"/>
    <cellStyle name="Normal 3 5 2 2 2 14 17" xfId="50112"/>
    <cellStyle name="Normal 3 5 2 2 2 14 18" xfId="50113"/>
    <cellStyle name="Normal 3 5 2 2 2 14 19" xfId="50114"/>
    <cellStyle name="Normal 3 5 2 2 2 14 2" xfId="50115"/>
    <cellStyle name="Normal 3 5 2 2 2 14 20" xfId="50116"/>
    <cellStyle name="Normal 3 5 2 2 2 14 21" xfId="50117"/>
    <cellStyle name="Normal 3 5 2 2 2 14 22" xfId="50118"/>
    <cellStyle name="Normal 3 5 2 2 2 14 3" xfId="50119"/>
    <cellStyle name="Normal 3 5 2 2 2 14 4" xfId="50120"/>
    <cellStyle name="Normal 3 5 2 2 2 14 5" xfId="50121"/>
    <cellStyle name="Normal 3 5 2 2 2 14 6" xfId="50122"/>
    <cellStyle name="Normal 3 5 2 2 2 14 7" xfId="50123"/>
    <cellStyle name="Normal 3 5 2 2 2 14 8" xfId="50124"/>
    <cellStyle name="Normal 3 5 2 2 2 14 9" xfId="50125"/>
    <cellStyle name="Normal 3 5 2 2 2 15" xfId="50126"/>
    <cellStyle name="Normal 3 5 2 2 2 15 10" xfId="50127"/>
    <cellStyle name="Normal 3 5 2 2 2 15 11" xfId="50128"/>
    <cellStyle name="Normal 3 5 2 2 2 15 12" xfId="50129"/>
    <cellStyle name="Normal 3 5 2 2 2 15 13" xfId="50130"/>
    <cellStyle name="Normal 3 5 2 2 2 15 14" xfId="50131"/>
    <cellStyle name="Normal 3 5 2 2 2 15 15" xfId="50132"/>
    <cellStyle name="Normal 3 5 2 2 2 15 16" xfId="50133"/>
    <cellStyle name="Normal 3 5 2 2 2 15 17" xfId="50134"/>
    <cellStyle name="Normal 3 5 2 2 2 15 18" xfId="50135"/>
    <cellStyle name="Normal 3 5 2 2 2 15 19" xfId="50136"/>
    <cellStyle name="Normal 3 5 2 2 2 15 2" xfId="50137"/>
    <cellStyle name="Normal 3 5 2 2 2 15 20" xfId="50138"/>
    <cellStyle name="Normal 3 5 2 2 2 15 21" xfId="50139"/>
    <cellStyle name="Normal 3 5 2 2 2 15 22" xfId="50140"/>
    <cellStyle name="Normal 3 5 2 2 2 15 3" xfId="50141"/>
    <cellStyle name="Normal 3 5 2 2 2 15 4" xfId="50142"/>
    <cellStyle name="Normal 3 5 2 2 2 15 5" xfId="50143"/>
    <cellStyle name="Normal 3 5 2 2 2 15 6" xfId="50144"/>
    <cellStyle name="Normal 3 5 2 2 2 15 7" xfId="50145"/>
    <cellStyle name="Normal 3 5 2 2 2 15 8" xfId="50146"/>
    <cellStyle name="Normal 3 5 2 2 2 15 9" xfId="50147"/>
    <cellStyle name="Normal 3 5 2 2 2 16" xfId="50148"/>
    <cellStyle name="Normal 3 5 2 2 2 16 10" xfId="50149"/>
    <cellStyle name="Normal 3 5 2 2 2 16 11" xfId="50150"/>
    <cellStyle name="Normal 3 5 2 2 2 16 12" xfId="50151"/>
    <cellStyle name="Normal 3 5 2 2 2 16 13" xfId="50152"/>
    <cellStyle name="Normal 3 5 2 2 2 16 14" xfId="50153"/>
    <cellStyle name="Normal 3 5 2 2 2 16 15" xfId="50154"/>
    <cellStyle name="Normal 3 5 2 2 2 16 16" xfId="50155"/>
    <cellStyle name="Normal 3 5 2 2 2 16 17" xfId="50156"/>
    <cellStyle name="Normal 3 5 2 2 2 16 18" xfId="50157"/>
    <cellStyle name="Normal 3 5 2 2 2 16 19" xfId="50158"/>
    <cellStyle name="Normal 3 5 2 2 2 16 2" xfId="50159"/>
    <cellStyle name="Normal 3 5 2 2 2 16 20" xfId="50160"/>
    <cellStyle name="Normal 3 5 2 2 2 16 21" xfId="50161"/>
    <cellStyle name="Normal 3 5 2 2 2 16 22" xfId="50162"/>
    <cellStyle name="Normal 3 5 2 2 2 16 3" xfId="50163"/>
    <cellStyle name="Normal 3 5 2 2 2 16 4" xfId="50164"/>
    <cellStyle name="Normal 3 5 2 2 2 16 5" xfId="50165"/>
    <cellStyle name="Normal 3 5 2 2 2 16 6" xfId="50166"/>
    <cellStyle name="Normal 3 5 2 2 2 16 7" xfId="50167"/>
    <cellStyle name="Normal 3 5 2 2 2 16 8" xfId="50168"/>
    <cellStyle name="Normal 3 5 2 2 2 16 9" xfId="50169"/>
    <cellStyle name="Normal 3 5 2 2 2 17" xfId="50170"/>
    <cellStyle name="Normal 3 5 2 2 2 17 10" xfId="50171"/>
    <cellStyle name="Normal 3 5 2 2 2 17 11" xfId="50172"/>
    <cellStyle name="Normal 3 5 2 2 2 17 12" xfId="50173"/>
    <cellStyle name="Normal 3 5 2 2 2 17 13" xfId="50174"/>
    <cellStyle name="Normal 3 5 2 2 2 17 14" xfId="50175"/>
    <cellStyle name="Normal 3 5 2 2 2 17 15" xfId="50176"/>
    <cellStyle name="Normal 3 5 2 2 2 17 16" xfId="50177"/>
    <cellStyle name="Normal 3 5 2 2 2 17 17" xfId="50178"/>
    <cellStyle name="Normal 3 5 2 2 2 17 18" xfId="50179"/>
    <cellStyle name="Normal 3 5 2 2 2 17 19" xfId="50180"/>
    <cellStyle name="Normal 3 5 2 2 2 17 2" xfId="50181"/>
    <cellStyle name="Normal 3 5 2 2 2 17 20" xfId="50182"/>
    <cellStyle name="Normal 3 5 2 2 2 17 21" xfId="50183"/>
    <cellStyle name="Normal 3 5 2 2 2 17 22" xfId="50184"/>
    <cellStyle name="Normal 3 5 2 2 2 17 3" xfId="50185"/>
    <cellStyle name="Normal 3 5 2 2 2 17 4" xfId="50186"/>
    <cellStyle name="Normal 3 5 2 2 2 17 5" xfId="50187"/>
    <cellStyle name="Normal 3 5 2 2 2 17 6" xfId="50188"/>
    <cellStyle name="Normal 3 5 2 2 2 17 7" xfId="50189"/>
    <cellStyle name="Normal 3 5 2 2 2 17 8" xfId="50190"/>
    <cellStyle name="Normal 3 5 2 2 2 17 9" xfId="50191"/>
    <cellStyle name="Normal 3 5 2 2 2 18" xfId="50192"/>
    <cellStyle name="Normal 3 5 2 2 2 18 10" xfId="50193"/>
    <cellStyle name="Normal 3 5 2 2 2 18 11" xfId="50194"/>
    <cellStyle name="Normal 3 5 2 2 2 18 12" xfId="50195"/>
    <cellStyle name="Normal 3 5 2 2 2 18 13" xfId="50196"/>
    <cellStyle name="Normal 3 5 2 2 2 18 14" xfId="50197"/>
    <cellStyle name="Normal 3 5 2 2 2 18 15" xfId="50198"/>
    <cellStyle name="Normal 3 5 2 2 2 18 16" xfId="50199"/>
    <cellStyle name="Normal 3 5 2 2 2 18 17" xfId="50200"/>
    <cellStyle name="Normal 3 5 2 2 2 18 18" xfId="50201"/>
    <cellStyle name="Normal 3 5 2 2 2 18 19" xfId="50202"/>
    <cellStyle name="Normal 3 5 2 2 2 18 2" xfId="50203"/>
    <cellStyle name="Normal 3 5 2 2 2 18 20" xfId="50204"/>
    <cellStyle name="Normal 3 5 2 2 2 18 21" xfId="50205"/>
    <cellStyle name="Normal 3 5 2 2 2 18 22" xfId="50206"/>
    <cellStyle name="Normal 3 5 2 2 2 18 3" xfId="50207"/>
    <cellStyle name="Normal 3 5 2 2 2 18 4" xfId="50208"/>
    <cellStyle name="Normal 3 5 2 2 2 18 5" xfId="50209"/>
    <cellStyle name="Normal 3 5 2 2 2 18 6" xfId="50210"/>
    <cellStyle name="Normal 3 5 2 2 2 18 7" xfId="50211"/>
    <cellStyle name="Normal 3 5 2 2 2 18 8" xfId="50212"/>
    <cellStyle name="Normal 3 5 2 2 2 18 9" xfId="50213"/>
    <cellStyle name="Normal 3 5 2 2 2 19" xfId="50214"/>
    <cellStyle name="Normal 3 5 2 2 2 19 10" xfId="50215"/>
    <cellStyle name="Normal 3 5 2 2 2 19 11" xfId="50216"/>
    <cellStyle name="Normal 3 5 2 2 2 19 12" xfId="50217"/>
    <cellStyle name="Normal 3 5 2 2 2 19 13" xfId="50218"/>
    <cellStyle name="Normal 3 5 2 2 2 19 14" xfId="50219"/>
    <cellStyle name="Normal 3 5 2 2 2 19 15" xfId="50220"/>
    <cellStyle name="Normal 3 5 2 2 2 19 16" xfId="50221"/>
    <cellStyle name="Normal 3 5 2 2 2 19 17" xfId="50222"/>
    <cellStyle name="Normal 3 5 2 2 2 19 18" xfId="50223"/>
    <cellStyle name="Normal 3 5 2 2 2 19 19" xfId="50224"/>
    <cellStyle name="Normal 3 5 2 2 2 19 2" xfId="50225"/>
    <cellStyle name="Normal 3 5 2 2 2 19 20" xfId="50226"/>
    <cellStyle name="Normal 3 5 2 2 2 19 21" xfId="50227"/>
    <cellStyle name="Normal 3 5 2 2 2 19 22" xfId="50228"/>
    <cellStyle name="Normal 3 5 2 2 2 19 3" xfId="50229"/>
    <cellStyle name="Normal 3 5 2 2 2 19 4" xfId="50230"/>
    <cellStyle name="Normal 3 5 2 2 2 19 5" xfId="50231"/>
    <cellStyle name="Normal 3 5 2 2 2 19 6" xfId="50232"/>
    <cellStyle name="Normal 3 5 2 2 2 19 7" xfId="50233"/>
    <cellStyle name="Normal 3 5 2 2 2 19 8" xfId="50234"/>
    <cellStyle name="Normal 3 5 2 2 2 19 9" xfId="50235"/>
    <cellStyle name="Normal 3 5 2 2 2 2" xfId="50236"/>
    <cellStyle name="Normal 3 5 2 2 2 2 10" xfId="50237"/>
    <cellStyle name="Normal 3 5 2 2 2 2 11" xfId="50238"/>
    <cellStyle name="Normal 3 5 2 2 2 2 12" xfId="50239"/>
    <cellStyle name="Normal 3 5 2 2 2 2 13" xfId="50240"/>
    <cellStyle name="Normal 3 5 2 2 2 2 14" xfId="50241"/>
    <cellStyle name="Normal 3 5 2 2 2 2 15" xfId="50242"/>
    <cellStyle name="Normal 3 5 2 2 2 2 16" xfId="50243"/>
    <cellStyle name="Normal 3 5 2 2 2 2 17" xfId="50244"/>
    <cellStyle name="Normal 3 5 2 2 2 2 18" xfId="50245"/>
    <cellStyle name="Normal 3 5 2 2 2 2 19" xfId="50246"/>
    <cellStyle name="Normal 3 5 2 2 2 2 2" xfId="50247"/>
    <cellStyle name="Normal 3 5 2 2 2 2 20" xfId="50248"/>
    <cellStyle name="Normal 3 5 2 2 2 2 21" xfId="50249"/>
    <cellStyle name="Normal 3 5 2 2 2 2 22" xfId="50250"/>
    <cellStyle name="Normal 3 5 2 2 2 2 3" xfId="50251"/>
    <cellStyle name="Normal 3 5 2 2 2 2 4" xfId="50252"/>
    <cellStyle name="Normal 3 5 2 2 2 2 5" xfId="50253"/>
    <cellStyle name="Normal 3 5 2 2 2 2 6" xfId="50254"/>
    <cellStyle name="Normal 3 5 2 2 2 2 7" xfId="50255"/>
    <cellStyle name="Normal 3 5 2 2 2 2 8" xfId="50256"/>
    <cellStyle name="Normal 3 5 2 2 2 2 9" xfId="50257"/>
    <cellStyle name="Normal 3 5 2 2 2 20" xfId="50258"/>
    <cellStyle name="Normal 3 5 2 2 2 21" xfId="50259"/>
    <cellStyle name="Normal 3 5 2 2 2 22" xfId="50260"/>
    <cellStyle name="Normal 3 5 2 2 2 23" xfId="50261"/>
    <cellStyle name="Normal 3 5 2 2 2 24" xfId="50262"/>
    <cellStyle name="Normal 3 5 2 2 2 25" xfId="50263"/>
    <cellStyle name="Normal 3 5 2 2 2 26" xfId="50264"/>
    <cellStyle name="Normal 3 5 2 2 2 27" xfId="50265"/>
    <cellStyle name="Normal 3 5 2 2 2 28" xfId="50266"/>
    <cellStyle name="Normal 3 5 2 2 2 29" xfId="50267"/>
    <cellStyle name="Normal 3 5 2 2 2 3" xfId="50268"/>
    <cellStyle name="Normal 3 5 2 2 2 3 10" xfId="50269"/>
    <cellStyle name="Normal 3 5 2 2 2 3 11" xfId="50270"/>
    <cellStyle name="Normal 3 5 2 2 2 3 12" xfId="50271"/>
    <cellStyle name="Normal 3 5 2 2 2 3 13" xfId="50272"/>
    <cellStyle name="Normal 3 5 2 2 2 3 14" xfId="50273"/>
    <cellStyle name="Normal 3 5 2 2 2 3 15" xfId="50274"/>
    <cellStyle name="Normal 3 5 2 2 2 3 16" xfId="50275"/>
    <cellStyle name="Normal 3 5 2 2 2 3 17" xfId="50276"/>
    <cellStyle name="Normal 3 5 2 2 2 3 18" xfId="50277"/>
    <cellStyle name="Normal 3 5 2 2 2 3 19" xfId="50278"/>
    <cellStyle name="Normal 3 5 2 2 2 3 2" xfId="50279"/>
    <cellStyle name="Normal 3 5 2 2 2 3 20" xfId="50280"/>
    <cellStyle name="Normal 3 5 2 2 2 3 21" xfId="50281"/>
    <cellStyle name="Normal 3 5 2 2 2 3 22" xfId="50282"/>
    <cellStyle name="Normal 3 5 2 2 2 3 3" xfId="50283"/>
    <cellStyle name="Normal 3 5 2 2 2 3 4" xfId="50284"/>
    <cellStyle name="Normal 3 5 2 2 2 3 5" xfId="50285"/>
    <cellStyle name="Normal 3 5 2 2 2 3 6" xfId="50286"/>
    <cellStyle name="Normal 3 5 2 2 2 3 7" xfId="50287"/>
    <cellStyle name="Normal 3 5 2 2 2 3 8" xfId="50288"/>
    <cellStyle name="Normal 3 5 2 2 2 3 9" xfId="50289"/>
    <cellStyle name="Normal 3 5 2 2 2 30" xfId="50290"/>
    <cellStyle name="Normal 3 5 2 2 2 31" xfId="50291"/>
    <cellStyle name="Normal 3 5 2 2 2 32" xfId="50292"/>
    <cellStyle name="Normal 3 5 2 2 2 33" xfId="50293"/>
    <cellStyle name="Normal 3 5 2 2 2 34" xfId="50294"/>
    <cellStyle name="Normal 3 5 2 2 2 35" xfId="50295"/>
    <cellStyle name="Normal 3 5 2 2 2 36" xfId="50296"/>
    <cellStyle name="Normal 3 5 2 2 2 37" xfId="50297"/>
    <cellStyle name="Normal 3 5 2 2 2 38" xfId="50298"/>
    <cellStyle name="Normal 3 5 2 2 2 39" xfId="50299"/>
    <cellStyle name="Normal 3 5 2 2 2 4" xfId="50300"/>
    <cellStyle name="Normal 3 5 2 2 2 4 10" xfId="50301"/>
    <cellStyle name="Normal 3 5 2 2 2 4 11" xfId="50302"/>
    <cellStyle name="Normal 3 5 2 2 2 4 12" xfId="50303"/>
    <cellStyle name="Normal 3 5 2 2 2 4 13" xfId="50304"/>
    <cellStyle name="Normal 3 5 2 2 2 4 14" xfId="50305"/>
    <cellStyle name="Normal 3 5 2 2 2 4 15" xfId="50306"/>
    <cellStyle name="Normal 3 5 2 2 2 4 16" xfId="50307"/>
    <cellStyle name="Normal 3 5 2 2 2 4 17" xfId="50308"/>
    <cellStyle name="Normal 3 5 2 2 2 4 18" xfId="50309"/>
    <cellStyle name="Normal 3 5 2 2 2 4 19" xfId="50310"/>
    <cellStyle name="Normal 3 5 2 2 2 4 2" xfId="50311"/>
    <cellStyle name="Normal 3 5 2 2 2 4 20" xfId="50312"/>
    <cellStyle name="Normal 3 5 2 2 2 4 21" xfId="50313"/>
    <cellStyle name="Normal 3 5 2 2 2 4 22" xfId="50314"/>
    <cellStyle name="Normal 3 5 2 2 2 4 3" xfId="50315"/>
    <cellStyle name="Normal 3 5 2 2 2 4 4" xfId="50316"/>
    <cellStyle name="Normal 3 5 2 2 2 4 5" xfId="50317"/>
    <cellStyle name="Normal 3 5 2 2 2 4 6" xfId="50318"/>
    <cellStyle name="Normal 3 5 2 2 2 4 7" xfId="50319"/>
    <cellStyle name="Normal 3 5 2 2 2 4 8" xfId="50320"/>
    <cellStyle name="Normal 3 5 2 2 2 4 9" xfId="50321"/>
    <cellStyle name="Normal 3 5 2 2 2 40" xfId="50322"/>
    <cellStyle name="Normal 3 5 2 2 2 5" xfId="50323"/>
    <cellStyle name="Normal 3 5 2 2 2 5 10" xfId="50324"/>
    <cellStyle name="Normal 3 5 2 2 2 5 11" xfId="50325"/>
    <cellStyle name="Normal 3 5 2 2 2 5 12" xfId="50326"/>
    <cellStyle name="Normal 3 5 2 2 2 5 13" xfId="50327"/>
    <cellStyle name="Normal 3 5 2 2 2 5 14" xfId="50328"/>
    <cellStyle name="Normal 3 5 2 2 2 5 15" xfId="50329"/>
    <cellStyle name="Normal 3 5 2 2 2 5 16" xfId="50330"/>
    <cellStyle name="Normal 3 5 2 2 2 5 17" xfId="50331"/>
    <cellStyle name="Normal 3 5 2 2 2 5 18" xfId="50332"/>
    <cellStyle name="Normal 3 5 2 2 2 5 19" xfId="50333"/>
    <cellStyle name="Normal 3 5 2 2 2 5 2" xfId="50334"/>
    <cellStyle name="Normal 3 5 2 2 2 5 20" xfId="50335"/>
    <cellStyle name="Normal 3 5 2 2 2 5 21" xfId="50336"/>
    <cellStyle name="Normal 3 5 2 2 2 5 22" xfId="50337"/>
    <cellStyle name="Normal 3 5 2 2 2 5 3" xfId="50338"/>
    <cellStyle name="Normal 3 5 2 2 2 5 4" xfId="50339"/>
    <cellStyle name="Normal 3 5 2 2 2 5 5" xfId="50340"/>
    <cellStyle name="Normal 3 5 2 2 2 5 6" xfId="50341"/>
    <cellStyle name="Normal 3 5 2 2 2 5 7" xfId="50342"/>
    <cellStyle name="Normal 3 5 2 2 2 5 8" xfId="50343"/>
    <cellStyle name="Normal 3 5 2 2 2 5 9" xfId="50344"/>
    <cellStyle name="Normal 3 5 2 2 2 6" xfId="50345"/>
    <cellStyle name="Normal 3 5 2 2 2 6 10" xfId="50346"/>
    <cellStyle name="Normal 3 5 2 2 2 6 11" xfId="50347"/>
    <cellStyle name="Normal 3 5 2 2 2 6 12" xfId="50348"/>
    <cellStyle name="Normal 3 5 2 2 2 6 13" xfId="50349"/>
    <cellStyle name="Normal 3 5 2 2 2 6 14" xfId="50350"/>
    <cellStyle name="Normal 3 5 2 2 2 6 15" xfId="50351"/>
    <cellStyle name="Normal 3 5 2 2 2 6 16" xfId="50352"/>
    <cellStyle name="Normal 3 5 2 2 2 6 17" xfId="50353"/>
    <cellStyle name="Normal 3 5 2 2 2 6 18" xfId="50354"/>
    <cellStyle name="Normal 3 5 2 2 2 6 19" xfId="50355"/>
    <cellStyle name="Normal 3 5 2 2 2 6 2" xfId="50356"/>
    <cellStyle name="Normal 3 5 2 2 2 6 20" xfId="50357"/>
    <cellStyle name="Normal 3 5 2 2 2 6 21" xfId="50358"/>
    <cellStyle name="Normal 3 5 2 2 2 6 22" xfId="50359"/>
    <cellStyle name="Normal 3 5 2 2 2 6 3" xfId="50360"/>
    <cellStyle name="Normal 3 5 2 2 2 6 4" xfId="50361"/>
    <cellStyle name="Normal 3 5 2 2 2 6 5" xfId="50362"/>
    <cellStyle name="Normal 3 5 2 2 2 6 6" xfId="50363"/>
    <cellStyle name="Normal 3 5 2 2 2 6 7" xfId="50364"/>
    <cellStyle name="Normal 3 5 2 2 2 6 8" xfId="50365"/>
    <cellStyle name="Normal 3 5 2 2 2 6 9" xfId="50366"/>
    <cellStyle name="Normal 3 5 2 2 2 7" xfId="50367"/>
    <cellStyle name="Normal 3 5 2 2 2 7 10" xfId="50368"/>
    <cellStyle name="Normal 3 5 2 2 2 7 11" xfId="50369"/>
    <cellStyle name="Normal 3 5 2 2 2 7 12" xfId="50370"/>
    <cellStyle name="Normal 3 5 2 2 2 7 13" xfId="50371"/>
    <cellStyle name="Normal 3 5 2 2 2 7 14" xfId="50372"/>
    <cellStyle name="Normal 3 5 2 2 2 7 15" xfId="50373"/>
    <cellStyle name="Normal 3 5 2 2 2 7 16" xfId="50374"/>
    <cellStyle name="Normal 3 5 2 2 2 7 17" xfId="50375"/>
    <cellStyle name="Normal 3 5 2 2 2 7 18" xfId="50376"/>
    <cellStyle name="Normal 3 5 2 2 2 7 19" xfId="50377"/>
    <cellStyle name="Normal 3 5 2 2 2 7 2" xfId="50378"/>
    <cellStyle name="Normal 3 5 2 2 2 7 20" xfId="50379"/>
    <cellStyle name="Normal 3 5 2 2 2 7 21" xfId="50380"/>
    <cellStyle name="Normal 3 5 2 2 2 7 22" xfId="50381"/>
    <cellStyle name="Normal 3 5 2 2 2 7 3" xfId="50382"/>
    <cellStyle name="Normal 3 5 2 2 2 7 4" xfId="50383"/>
    <cellStyle name="Normal 3 5 2 2 2 7 5" xfId="50384"/>
    <cellStyle name="Normal 3 5 2 2 2 7 6" xfId="50385"/>
    <cellStyle name="Normal 3 5 2 2 2 7 7" xfId="50386"/>
    <cellStyle name="Normal 3 5 2 2 2 7 8" xfId="50387"/>
    <cellStyle name="Normal 3 5 2 2 2 7 9" xfId="50388"/>
    <cellStyle name="Normal 3 5 2 2 2 8" xfId="50389"/>
    <cellStyle name="Normal 3 5 2 2 2 8 10" xfId="50390"/>
    <cellStyle name="Normal 3 5 2 2 2 8 11" xfId="50391"/>
    <cellStyle name="Normal 3 5 2 2 2 8 12" xfId="50392"/>
    <cellStyle name="Normal 3 5 2 2 2 8 13" xfId="50393"/>
    <cellStyle name="Normal 3 5 2 2 2 8 14" xfId="50394"/>
    <cellStyle name="Normal 3 5 2 2 2 8 15" xfId="50395"/>
    <cellStyle name="Normal 3 5 2 2 2 8 16" xfId="50396"/>
    <cellStyle name="Normal 3 5 2 2 2 8 17" xfId="50397"/>
    <cellStyle name="Normal 3 5 2 2 2 8 18" xfId="50398"/>
    <cellStyle name="Normal 3 5 2 2 2 8 19" xfId="50399"/>
    <cellStyle name="Normal 3 5 2 2 2 8 2" xfId="50400"/>
    <cellStyle name="Normal 3 5 2 2 2 8 20" xfId="50401"/>
    <cellStyle name="Normal 3 5 2 2 2 8 21" xfId="50402"/>
    <cellStyle name="Normal 3 5 2 2 2 8 22" xfId="50403"/>
    <cellStyle name="Normal 3 5 2 2 2 8 3" xfId="50404"/>
    <cellStyle name="Normal 3 5 2 2 2 8 4" xfId="50405"/>
    <cellStyle name="Normal 3 5 2 2 2 8 5" xfId="50406"/>
    <cellStyle name="Normal 3 5 2 2 2 8 6" xfId="50407"/>
    <cellStyle name="Normal 3 5 2 2 2 8 7" xfId="50408"/>
    <cellStyle name="Normal 3 5 2 2 2 8 8" xfId="50409"/>
    <cellStyle name="Normal 3 5 2 2 2 8 9" xfId="50410"/>
    <cellStyle name="Normal 3 5 2 2 2 9" xfId="50411"/>
    <cellStyle name="Normal 3 5 2 2 2 9 10" xfId="50412"/>
    <cellStyle name="Normal 3 5 2 2 2 9 11" xfId="50413"/>
    <cellStyle name="Normal 3 5 2 2 2 9 12" xfId="50414"/>
    <cellStyle name="Normal 3 5 2 2 2 9 13" xfId="50415"/>
    <cellStyle name="Normal 3 5 2 2 2 9 14" xfId="50416"/>
    <cellStyle name="Normal 3 5 2 2 2 9 15" xfId="50417"/>
    <cellStyle name="Normal 3 5 2 2 2 9 16" xfId="50418"/>
    <cellStyle name="Normal 3 5 2 2 2 9 17" xfId="50419"/>
    <cellStyle name="Normal 3 5 2 2 2 9 18" xfId="50420"/>
    <cellStyle name="Normal 3 5 2 2 2 9 19" xfId="50421"/>
    <cellStyle name="Normal 3 5 2 2 2 9 2" xfId="50422"/>
    <cellStyle name="Normal 3 5 2 2 2 9 20" xfId="50423"/>
    <cellStyle name="Normal 3 5 2 2 2 9 21" xfId="50424"/>
    <cellStyle name="Normal 3 5 2 2 2 9 22" xfId="50425"/>
    <cellStyle name="Normal 3 5 2 2 2 9 3" xfId="50426"/>
    <cellStyle name="Normal 3 5 2 2 2 9 4" xfId="50427"/>
    <cellStyle name="Normal 3 5 2 2 2 9 5" xfId="50428"/>
    <cellStyle name="Normal 3 5 2 2 2 9 6" xfId="50429"/>
    <cellStyle name="Normal 3 5 2 2 2 9 7" xfId="50430"/>
    <cellStyle name="Normal 3 5 2 2 2 9 8" xfId="50431"/>
    <cellStyle name="Normal 3 5 2 2 2 9 9" xfId="50432"/>
    <cellStyle name="Normal 3 5 2 2 20" xfId="50433"/>
    <cellStyle name="Normal 3 5 2 2 21" xfId="50434"/>
    <cellStyle name="Normal 3 5 2 2 22" xfId="50435"/>
    <cellStyle name="Normal 3 5 2 2 23" xfId="50436"/>
    <cellStyle name="Normal 3 5 2 2 24" xfId="50437"/>
    <cellStyle name="Normal 3 5 2 2 25" xfId="50438"/>
    <cellStyle name="Normal 3 5 2 2 26" xfId="50439"/>
    <cellStyle name="Normal 3 5 2 2 27" xfId="50440"/>
    <cellStyle name="Normal 3 5 2 2 28" xfId="50441"/>
    <cellStyle name="Normal 3 5 2 2 29" xfId="50442"/>
    <cellStyle name="Normal 3 5 2 2 3" xfId="50443"/>
    <cellStyle name="Normal 3 5 2 2 30" xfId="50444"/>
    <cellStyle name="Normal 3 5 2 2 31" xfId="50445"/>
    <cellStyle name="Normal 3 5 2 2 32" xfId="50446"/>
    <cellStyle name="Normal 3 5 2 2 33" xfId="50447"/>
    <cellStyle name="Normal 3 5 2 2 34" xfId="50448"/>
    <cellStyle name="Normal 3 5 2 2 35" xfId="50449"/>
    <cellStyle name="Normal 3 5 2 2 36" xfId="50450"/>
    <cellStyle name="Normal 3 5 2 2 37" xfId="50451"/>
    <cellStyle name="Normal 3 5 2 2 38" xfId="50452"/>
    <cellStyle name="Normal 3 5 2 2 39" xfId="50453"/>
    <cellStyle name="Normal 3 5 2 2 4" xfId="50454"/>
    <cellStyle name="Normal 3 5 2 2 40" xfId="50455"/>
    <cellStyle name="Normal 3 5 2 2 5" xfId="50456"/>
    <cellStyle name="Normal 3 5 2 2 6" xfId="50457"/>
    <cellStyle name="Normal 3 5 2 2 7" xfId="50458"/>
    <cellStyle name="Normal 3 5 2 2 8" xfId="50459"/>
    <cellStyle name="Normal 3 5 2 2 9" xfId="50460"/>
    <cellStyle name="Normal 3 5 2 20" xfId="50461"/>
    <cellStyle name="Normal 3 5 2 20 10" xfId="50462"/>
    <cellStyle name="Normal 3 5 2 20 11" xfId="50463"/>
    <cellStyle name="Normal 3 5 2 20 12" xfId="50464"/>
    <cellStyle name="Normal 3 5 2 20 13" xfId="50465"/>
    <cellStyle name="Normal 3 5 2 20 14" xfId="50466"/>
    <cellStyle name="Normal 3 5 2 20 15" xfId="50467"/>
    <cellStyle name="Normal 3 5 2 20 16" xfId="50468"/>
    <cellStyle name="Normal 3 5 2 20 17" xfId="50469"/>
    <cellStyle name="Normal 3 5 2 20 18" xfId="50470"/>
    <cellStyle name="Normal 3 5 2 20 19" xfId="50471"/>
    <cellStyle name="Normal 3 5 2 20 2" xfId="50472"/>
    <cellStyle name="Normal 3 5 2 20 20" xfId="50473"/>
    <cellStyle name="Normal 3 5 2 20 21" xfId="50474"/>
    <cellStyle name="Normal 3 5 2 20 22" xfId="50475"/>
    <cellStyle name="Normal 3 5 2 20 3" xfId="50476"/>
    <cellStyle name="Normal 3 5 2 20 4" xfId="50477"/>
    <cellStyle name="Normal 3 5 2 20 5" xfId="50478"/>
    <cellStyle name="Normal 3 5 2 20 6" xfId="50479"/>
    <cellStyle name="Normal 3 5 2 20 7" xfId="50480"/>
    <cellStyle name="Normal 3 5 2 20 8" xfId="50481"/>
    <cellStyle name="Normal 3 5 2 20 9" xfId="50482"/>
    <cellStyle name="Normal 3 5 2 21" xfId="50483"/>
    <cellStyle name="Normal 3 5 2 21 10" xfId="50484"/>
    <cellStyle name="Normal 3 5 2 21 11" xfId="50485"/>
    <cellStyle name="Normal 3 5 2 21 12" xfId="50486"/>
    <cellStyle name="Normal 3 5 2 21 13" xfId="50487"/>
    <cellStyle name="Normal 3 5 2 21 14" xfId="50488"/>
    <cellStyle name="Normal 3 5 2 21 15" xfId="50489"/>
    <cellStyle name="Normal 3 5 2 21 16" xfId="50490"/>
    <cellStyle name="Normal 3 5 2 21 17" xfId="50491"/>
    <cellStyle name="Normal 3 5 2 21 18" xfId="50492"/>
    <cellStyle name="Normal 3 5 2 21 19" xfId="50493"/>
    <cellStyle name="Normal 3 5 2 21 2" xfId="50494"/>
    <cellStyle name="Normal 3 5 2 21 20" xfId="50495"/>
    <cellStyle name="Normal 3 5 2 21 21" xfId="50496"/>
    <cellStyle name="Normal 3 5 2 21 22" xfId="50497"/>
    <cellStyle name="Normal 3 5 2 21 3" xfId="50498"/>
    <cellStyle name="Normal 3 5 2 21 4" xfId="50499"/>
    <cellStyle name="Normal 3 5 2 21 5" xfId="50500"/>
    <cellStyle name="Normal 3 5 2 21 6" xfId="50501"/>
    <cellStyle name="Normal 3 5 2 21 7" xfId="50502"/>
    <cellStyle name="Normal 3 5 2 21 8" xfId="50503"/>
    <cellStyle name="Normal 3 5 2 21 9" xfId="50504"/>
    <cellStyle name="Normal 3 5 2 22" xfId="50505"/>
    <cellStyle name="Normal 3 5 2 22 10" xfId="50506"/>
    <cellStyle name="Normal 3 5 2 22 11" xfId="50507"/>
    <cellStyle name="Normal 3 5 2 22 12" xfId="50508"/>
    <cellStyle name="Normal 3 5 2 22 13" xfId="50509"/>
    <cellStyle name="Normal 3 5 2 22 14" xfId="50510"/>
    <cellStyle name="Normal 3 5 2 22 15" xfId="50511"/>
    <cellStyle name="Normal 3 5 2 22 16" xfId="50512"/>
    <cellStyle name="Normal 3 5 2 22 17" xfId="50513"/>
    <cellStyle name="Normal 3 5 2 22 18" xfId="50514"/>
    <cellStyle name="Normal 3 5 2 22 19" xfId="50515"/>
    <cellStyle name="Normal 3 5 2 22 2" xfId="50516"/>
    <cellStyle name="Normal 3 5 2 22 20" xfId="50517"/>
    <cellStyle name="Normal 3 5 2 22 21" xfId="50518"/>
    <cellStyle name="Normal 3 5 2 22 22" xfId="50519"/>
    <cellStyle name="Normal 3 5 2 22 3" xfId="50520"/>
    <cellStyle name="Normal 3 5 2 22 4" xfId="50521"/>
    <cellStyle name="Normal 3 5 2 22 5" xfId="50522"/>
    <cellStyle name="Normal 3 5 2 22 6" xfId="50523"/>
    <cellStyle name="Normal 3 5 2 22 7" xfId="50524"/>
    <cellStyle name="Normal 3 5 2 22 8" xfId="50525"/>
    <cellStyle name="Normal 3 5 2 22 9" xfId="50526"/>
    <cellStyle name="Normal 3 5 2 23" xfId="50527"/>
    <cellStyle name="Normal 3 5 2 23 10" xfId="50528"/>
    <cellStyle name="Normal 3 5 2 23 11" xfId="50529"/>
    <cellStyle name="Normal 3 5 2 23 12" xfId="50530"/>
    <cellStyle name="Normal 3 5 2 23 13" xfId="50531"/>
    <cellStyle name="Normal 3 5 2 23 14" xfId="50532"/>
    <cellStyle name="Normal 3 5 2 23 15" xfId="50533"/>
    <cellStyle name="Normal 3 5 2 23 16" xfId="50534"/>
    <cellStyle name="Normal 3 5 2 23 17" xfId="50535"/>
    <cellStyle name="Normal 3 5 2 23 18" xfId="50536"/>
    <cellStyle name="Normal 3 5 2 23 19" xfId="50537"/>
    <cellStyle name="Normal 3 5 2 23 2" xfId="50538"/>
    <cellStyle name="Normal 3 5 2 23 20" xfId="50539"/>
    <cellStyle name="Normal 3 5 2 23 21" xfId="50540"/>
    <cellStyle name="Normal 3 5 2 23 22" xfId="50541"/>
    <cellStyle name="Normal 3 5 2 23 3" xfId="50542"/>
    <cellStyle name="Normal 3 5 2 23 4" xfId="50543"/>
    <cellStyle name="Normal 3 5 2 23 5" xfId="50544"/>
    <cellStyle name="Normal 3 5 2 23 6" xfId="50545"/>
    <cellStyle name="Normal 3 5 2 23 7" xfId="50546"/>
    <cellStyle name="Normal 3 5 2 23 8" xfId="50547"/>
    <cellStyle name="Normal 3 5 2 23 9" xfId="50548"/>
    <cellStyle name="Normal 3 5 2 24" xfId="50549"/>
    <cellStyle name="Normal 3 5 2 24 10" xfId="50550"/>
    <cellStyle name="Normal 3 5 2 24 11" xfId="50551"/>
    <cellStyle name="Normal 3 5 2 24 12" xfId="50552"/>
    <cellStyle name="Normal 3 5 2 24 13" xfId="50553"/>
    <cellStyle name="Normal 3 5 2 24 14" xfId="50554"/>
    <cellStyle name="Normal 3 5 2 24 15" xfId="50555"/>
    <cellStyle name="Normal 3 5 2 24 16" xfId="50556"/>
    <cellStyle name="Normal 3 5 2 24 17" xfId="50557"/>
    <cellStyle name="Normal 3 5 2 24 18" xfId="50558"/>
    <cellStyle name="Normal 3 5 2 24 19" xfId="50559"/>
    <cellStyle name="Normal 3 5 2 24 2" xfId="50560"/>
    <cellStyle name="Normal 3 5 2 24 20" xfId="50561"/>
    <cellStyle name="Normal 3 5 2 24 21" xfId="50562"/>
    <cellStyle name="Normal 3 5 2 24 22" xfId="50563"/>
    <cellStyle name="Normal 3 5 2 24 3" xfId="50564"/>
    <cellStyle name="Normal 3 5 2 24 4" xfId="50565"/>
    <cellStyle name="Normal 3 5 2 24 5" xfId="50566"/>
    <cellStyle name="Normal 3 5 2 24 6" xfId="50567"/>
    <cellStyle name="Normal 3 5 2 24 7" xfId="50568"/>
    <cellStyle name="Normal 3 5 2 24 8" xfId="50569"/>
    <cellStyle name="Normal 3 5 2 24 9" xfId="50570"/>
    <cellStyle name="Normal 3 5 2 25" xfId="50571"/>
    <cellStyle name="Normal 3 5 2 26" xfId="50572"/>
    <cellStyle name="Normal 3 5 2 27" xfId="50573"/>
    <cellStyle name="Normal 3 5 2 28" xfId="50574"/>
    <cellStyle name="Normal 3 5 2 29" xfId="50575"/>
    <cellStyle name="Normal 3 5 2 3" xfId="50576"/>
    <cellStyle name="Normal 3 5 2 3 10" xfId="50577"/>
    <cellStyle name="Normal 3 5 2 3 11" xfId="50578"/>
    <cellStyle name="Normal 3 5 2 3 12" xfId="50579"/>
    <cellStyle name="Normal 3 5 2 3 13" xfId="50580"/>
    <cellStyle name="Normal 3 5 2 3 14" xfId="50581"/>
    <cellStyle name="Normal 3 5 2 3 15" xfId="50582"/>
    <cellStyle name="Normal 3 5 2 3 16" xfId="50583"/>
    <cellStyle name="Normal 3 5 2 3 17" xfId="50584"/>
    <cellStyle name="Normal 3 5 2 3 18" xfId="50585"/>
    <cellStyle name="Normal 3 5 2 3 19" xfId="50586"/>
    <cellStyle name="Normal 3 5 2 3 2" xfId="50587"/>
    <cellStyle name="Normal 3 5 2 3 20" xfId="50588"/>
    <cellStyle name="Normal 3 5 2 3 21" xfId="50589"/>
    <cellStyle name="Normal 3 5 2 3 22" xfId="50590"/>
    <cellStyle name="Normal 3 5 2 3 3" xfId="50591"/>
    <cellStyle name="Normal 3 5 2 3 4" xfId="50592"/>
    <cellStyle name="Normal 3 5 2 3 5" xfId="50593"/>
    <cellStyle name="Normal 3 5 2 3 6" xfId="50594"/>
    <cellStyle name="Normal 3 5 2 3 7" xfId="50595"/>
    <cellStyle name="Normal 3 5 2 3 8" xfId="50596"/>
    <cellStyle name="Normal 3 5 2 3 9" xfId="50597"/>
    <cellStyle name="Normal 3 5 2 30" xfId="50598"/>
    <cellStyle name="Normal 3 5 2 31" xfId="50599"/>
    <cellStyle name="Normal 3 5 2 32" xfId="50600"/>
    <cellStyle name="Normal 3 5 2 33" xfId="50601"/>
    <cellStyle name="Normal 3 5 2 34" xfId="50602"/>
    <cellStyle name="Normal 3 5 2 35" xfId="50603"/>
    <cellStyle name="Normal 3 5 2 36" xfId="50604"/>
    <cellStyle name="Normal 3 5 2 37" xfId="50605"/>
    <cellStyle name="Normal 3 5 2 38" xfId="50606"/>
    <cellStyle name="Normal 3 5 2 39" xfId="50607"/>
    <cellStyle name="Normal 3 5 2 4" xfId="50608"/>
    <cellStyle name="Normal 3 5 2 4 10" xfId="50609"/>
    <cellStyle name="Normal 3 5 2 4 11" xfId="50610"/>
    <cellStyle name="Normal 3 5 2 4 12" xfId="50611"/>
    <cellStyle name="Normal 3 5 2 4 13" xfId="50612"/>
    <cellStyle name="Normal 3 5 2 4 14" xfId="50613"/>
    <cellStyle name="Normal 3 5 2 4 15" xfId="50614"/>
    <cellStyle name="Normal 3 5 2 4 16" xfId="50615"/>
    <cellStyle name="Normal 3 5 2 4 17" xfId="50616"/>
    <cellStyle name="Normal 3 5 2 4 18" xfId="50617"/>
    <cellStyle name="Normal 3 5 2 4 19" xfId="50618"/>
    <cellStyle name="Normal 3 5 2 4 2" xfId="50619"/>
    <cellStyle name="Normal 3 5 2 4 20" xfId="50620"/>
    <cellStyle name="Normal 3 5 2 4 21" xfId="50621"/>
    <cellStyle name="Normal 3 5 2 4 22" xfId="50622"/>
    <cellStyle name="Normal 3 5 2 4 3" xfId="50623"/>
    <cellStyle name="Normal 3 5 2 4 4" xfId="50624"/>
    <cellStyle name="Normal 3 5 2 4 5" xfId="50625"/>
    <cellStyle name="Normal 3 5 2 4 6" xfId="50626"/>
    <cellStyle name="Normal 3 5 2 4 7" xfId="50627"/>
    <cellStyle name="Normal 3 5 2 4 8" xfId="50628"/>
    <cellStyle name="Normal 3 5 2 4 9" xfId="50629"/>
    <cellStyle name="Normal 3 5 2 40" xfId="50630"/>
    <cellStyle name="Normal 3 5 2 41" xfId="50631"/>
    <cellStyle name="Normal 3 5 2 42" xfId="50632"/>
    <cellStyle name="Normal 3 5 2 43" xfId="50633"/>
    <cellStyle name="Normal 3 5 2 44" xfId="50634"/>
    <cellStyle name="Normal 3 5 2 45" xfId="50635"/>
    <cellStyle name="Normal 3 5 2 5" xfId="50636"/>
    <cellStyle name="Normal 3 5 2 5 10" xfId="50637"/>
    <cellStyle name="Normal 3 5 2 5 11" xfId="50638"/>
    <cellStyle name="Normal 3 5 2 5 12" xfId="50639"/>
    <cellStyle name="Normal 3 5 2 5 13" xfId="50640"/>
    <cellStyle name="Normal 3 5 2 5 14" xfId="50641"/>
    <cellStyle name="Normal 3 5 2 5 15" xfId="50642"/>
    <cellStyle name="Normal 3 5 2 5 16" xfId="50643"/>
    <cellStyle name="Normal 3 5 2 5 17" xfId="50644"/>
    <cellStyle name="Normal 3 5 2 5 18" xfId="50645"/>
    <cellStyle name="Normal 3 5 2 5 19" xfId="50646"/>
    <cellStyle name="Normal 3 5 2 5 2" xfId="50647"/>
    <cellStyle name="Normal 3 5 2 5 20" xfId="50648"/>
    <cellStyle name="Normal 3 5 2 5 21" xfId="50649"/>
    <cellStyle name="Normal 3 5 2 5 22" xfId="50650"/>
    <cellStyle name="Normal 3 5 2 5 3" xfId="50651"/>
    <cellStyle name="Normal 3 5 2 5 4" xfId="50652"/>
    <cellStyle name="Normal 3 5 2 5 5" xfId="50653"/>
    <cellStyle name="Normal 3 5 2 5 6" xfId="50654"/>
    <cellStyle name="Normal 3 5 2 5 7" xfId="50655"/>
    <cellStyle name="Normal 3 5 2 5 8" xfId="50656"/>
    <cellStyle name="Normal 3 5 2 5 9" xfId="50657"/>
    <cellStyle name="Normal 3 5 2 6" xfId="50658"/>
    <cellStyle name="Normal 3 5 2 6 10" xfId="50659"/>
    <cellStyle name="Normal 3 5 2 6 11" xfId="50660"/>
    <cellStyle name="Normal 3 5 2 6 12" xfId="50661"/>
    <cellStyle name="Normal 3 5 2 6 13" xfId="50662"/>
    <cellStyle name="Normal 3 5 2 6 14" xfId="50663"/>
    <cellStyle name="Normal 3 5 2 6 15" xfId="50664"/>
    <cellStyle name="Normal 3 5 2 6 16" xfId="50665"/>
    <cellStyle name="Normal 3 5 2 6 17" xfId="50666"/>
    <cellStyle name="Normal 3 5 2 6 18" xfId="50667"/>
    <cellStyle name="Normal 3 5 2 6 19" xfId="50668"/>
    <cellStyle name="Normal 3 5 2 6 2" xfId="50669"/>
    <cellStyle name="Normal 3 5 2 6 20" xfId="50670"/>
    <cellStyle name="Normal 3 5 2 6 21" xfId="50671"/>
    <cellStyle name="Normal 3 5 2 6 22" xfId="50672"/>
    <cellStyle name="Normal 3 5 2 6 3" xfId="50673"/>
    <cellStyle name="Normal 3 5 2 6 4" xfId="50674"/>
    <cellStyle name="Normal 3 5 2 6 5" xfId="50675"/>
    <cellStyle name="Normal 3 5 2 6 6" xfId="50676"/>
    <cellStyle name="Normal 3 5 2 6 7" xfId="50677"/>
    <cellStyle name="Normal 3 5 2 6 8" xfId="50678"/>
    <cellStyle name="Normal 3 5 2 6 9" xfId="50679"/>
    <cellStyle name="Normal 3 5 2 7" xfId="50680"/>
    <cellStyle name="Normal 3 5 2 7 10" xfId="50681"/>
    <cellStyle name="Normal 3 5 2 7 11" xfId="50682"/>
    <cellStyle name="Normal 3 5 2 7 12" xfId="50683"/>
    <cellStyle name="Normal 3 5 2 7 13" xfId="50684"/>
    <cellStyle name="Normal 3 5 2 7 14" xfId="50685"/>
    <cellStyle name="Normal 3 5 2 7 15" xfId="50686"/>
    <cellStyle name="Normal 3 5 2 7 16" xfId="50687"/>
    <cellStyle name="Normal 3 5 2 7 17" xfId="50688"/>
    <cellStyle name="Normal 3 5 2 7 18" xfId="50689"/>
    <cellStyle name="Normal 3 5 2 7 19" xfId="50690"/>
    <cellStyle name="Normal 3 5 2 7 2" xfId="50691"/>
    <cellStyle name="Normal 3 5 2 7 20" xfId="50692"/>
    <cellStyle name="Normal 3 5 2 7 21" xfId="50693"/>
    <cellStyle name="Normal 3 5 2 7 22" xfId="50694"/>
    <cellStyle name="Normal 3 5 2 7 3" xfId="50695"/>
    <cellStyle name="Normal 3 5 2 7 4" xfId="50696"/>
    <cellStyle name="Normal 3 5 2 7 5" xfId="50697"/>
    <cellStyle name="Normal 3 5 2 7 6" xfId="50698"/>
    <cellStyle name="Normal 3 5 2 7 7" xfId="50699"/>
    <cellStyle name="Normal 3 5 2 7 8" xfId="50700"/>
    <cellStyle name="Normal 3 5 2 7 9" xfId="50701"/>
    <cellStyle name="Normal 3 5 2 8" xfId="50702"/>
    <cellStyle name="Normal 3 5 2 8 10" xfId="50703"/>
    <cellStyle name="Normal 3 5 2 8 11" xfId="50704"/>
    <cellStyle name="Normal 3 5 2 8 12" xfId="50705"/>
    <cellStyle name="Normal 3 5 2 8 13" xfId="50706"/>
    <cellStyle name="Normal 3 5 2 8 14" xfId="50707"/>
    <cellStyle name="Normal 3 5 2 8 15" xfId="50708"/>
    <cellStyle name="Normal 3 5 2 8 16" xfId="50709"/>
    <cellStyle name="Normal 3 5 2 8 17" xfId="50710"/>
    <cellStyle name="Normal 3 5 2 8 18" xfId="50711"/>
    <cellStyle name="Normal 3 5 2 8 19" xfId="50712"/>
    <cellStyle name="Normal 3 5 2 8 2" xfId="50713"/>
    <cellStyle name="Normal 3 5 2 8 20" xfId="50714"/>
    <cellStyle name="Normal 3 5 2 8 21" xfId="50715"/>
    <cellStyle name="Normal 3 5 2 8 22" xfId="50716"/>
    <cellStyle name="Normal 3 5 2 8 3" xfId="50717"/>
    <cellStyle name="Normal 3 5 2 8 4" xfId="50718"/>
    <cellStyle name="Normal 3 5 2 8 5" xfId="50719"/>
    <cellStyle name="Normal 3 5 2 8 6" xfId="50720"/>
    <cellStyle name="Normal 3 5 2 8 7" xfId="50721"/>
    <cellStyle name="Normal 3 5 2 8 8" xfId="50722"/>
    <cellStyle name="Normal 3 5 2 8 9" xfId="50723"/>
    <cellStyle name="Normal 3 5 2 9" xfId="50724"/>
    <cellStyle name="Normal 3 5 2 9 10" xfId="50725"/>
    <cellStyle name="Normal 3 5 2 9 11" xfId="50726"/>
    <cellStyle name="Normal 3 5 2 9 12" xfId="50727"/>
    <cellStyle name="Normal 3 5 2 9 13" xfId="50728"/>
    <cellStyle name="Normal 3 5 2 9 14" xfId="50729"/>
    <cellStyle name="Normal 3 5 2 9 15" xfId="50730"/>
    <cellStyle name="Normal 3 5 2 9 16" xfId="50731"/>
    <cellStyle name="Normal 3 5 2 9 17" xfId="50732"/>
    <cellStyle name="Normal 3 5 2 9 18" xfId="50733"/>
    <cellStyle name="Normal 3 5 2 9 19" xfId="50734"/>
    <cellStyle name="Normal 3 5 2 9 2" xfId="50735"/>
    <cellStyle name="Normal 3 5 2 9 20" xfId="50736"/>
    <cellStyle name="Normal 3 5 2 9 21" xfId="50737"/>
    <cellStyle name="Normal 3 5 2 9 22" xfId="50738"/>
    <cellStyle name="Normal 3 5 2 9 3" xfId="50739"/>
    <cellStyle name="Normal 3 5 2 9 4" xfId="50740"/>
    <cellStyle name="Normal 3 5 2 9 5" xfId="50741"/>
    <cellStyle name="Normal 3 5 2 9 6" xfId="50742"/>
    <cellStyle name="Normal 3 5 2 9 7" xfId="50743"/>
    <cellStyle name="Normal 3 5 2 9 8" xfId="50744"/>
    <cellStyle name="Normal 3 5 2 9 9" xfId="50745"/>
    <cellStyle name="Normal 3 5 20" xfId="50746"/>
    <cellStyle name="Normal 3 5 21" xfId="50747"/>
    <cellStyle name="Normal 3 5 22" xfId="50748"/>
    <cellStyle name="Normal 3 5 23" xfId="50749"/>
    <cellStyle name="Normal 3 5 24" xfId="50750"/>
    <cellStyle name="Normal 3 5 25" xfId="50751"/>
    <cellStyle name="Normal 3 5 26" xfId="50752"/>
    <cellStyle name="Normal 3 5 27" xfId="50753"/>
    <cellStyle name="Normal 3 5 28" xfId="50754"/>
    <cellStyle name="Normal 3 5 29" xfId="50755"/>
    <cellStyle name="Normal 3 5 3" xfId="50756"/>
    <cellStyle name="Normal 3 5 3 10" xfId="50757"/>
    <cellStyle name="Normal 3 5 3 10 10" xfId="50758"/>
    <cellStyle name="Normal 3 5 3 10 11" xfId="50759"/>
    <cellStyle name="Normal 3 5 3 10 12" xfId="50760"/>
    <cellStyle name="Normal 3 5 3 10 13" xfId="50761"/>
    <cellStyle name="Normal 3 5 3 10 14" xfId="50762"/>
    <cellStyle name="Normal 3 5 3 10 15" xfId="50763"/>
    <cellStyle name="Normal 3 5 3 10 16" xfId="50764"/>
    <cellStyle name="Normal 3 5 3 10 17" xfId="50765"/>
    <cellStyle name="Normal 3 5 3 10 18" xfId="50766"/>
    <cellStyle name="Normal 3 5 3 10 19" xfId="50767"/>
    <cellStyle name="Normal 3 5 3 10 2" xfId="50768"/>
    <cellStyle name="Normal 3 5 3 10 20" xfId="50769"/>
    <cellStyle name="Normal 3 5 3 10 21" xfId="50770"/>
    <cellStyle name="Normal 3 5 3 10 22" xfId="50771"/>
    <cellStyle name="Normal 3 5 3 10 3" xfId="50772"/>
    <cellStyle name="Normal 3 5 3 10 4" xfId="50773"/>
    <cellStyle name="Normal 3 5 3 10 5" xfId="50774"/>
    <cellStyle name="Normal 3 5 3 10 6" xfId="50775"/>
    <cellStyle name="Normal 3 5 3 10 7" xfId="50776"/>
    <cellStyle name="Normal 3 5 3 10 8" xfId="50777"/>
    <cellStyle name="Normal 3 5 3 10 9" xfId="50778"/>
    <cellStyle name="Normal 3 5 3 11" xfId="50779"/>
    <cellStyle name="Normal 3 5 3 11 10" xfId="50780"/>
    <cellStyle name="Normal 3 5 3 11 11" xfId="50781"/>
    <cellStyle name="Normal 3 5 3 11 12" xfId="50782"/>
    <cellStyle name="Normal 3 5 3 11 13" xfId="50783"/>
    <cellStyle name="Normal 3 5 3 11 14" xfId="50784"/>
    <cellStyle name="Normal 3 5 3 11 15" xfId="50785"/>
    <cellStyle name="Normal 3 5 3 11 16" xfId="50786"/>
    <cellStyle name="Normal 3 5 3 11 17" xfId="50787"/>
    <cellStyle name="Normal 3 5 3 11 18" xfId="50788"/>
    <cellStyle name="Normal 3 5 3 11 19" xfId="50789"/>
    <cellStyle name="Normal 3 5 3 11 2" xfId="50790"/>
    <cellStyle name="Normal 3 5 3 11 20" xfId="50791"/>
    <cellStyle name="Normal 3 5 3 11 21" xfId="50792"/>
    <cellStyle name="Normal 3 5 3 11 22" xfId="50793"/>
    <cellStyle name="Normal 3 5 3 11 3" xfId="50794"/>
    <cellStyle name="Normal 3 5 3 11 4" xfId="50795"/>
    <cellStyle name="Normal 3 5 3 11 5" xfId="50796"/>
    <cellStyle name="Normal 3 5 3 11 6" xfId="50797"/>
    <cellStyle name="Normal 3 5 3 11 7" xfId="50798"/>
    <cellStyle name="Normal 3 5 3 11 8" xfId="50799"/>
    <cellStyle name="Normal 3 5 3 11 9" xfId="50800"/>
    <cellStyle name="Normal 3 5 3 12" xfId="50801"/>
    <cellStyle name="Normal 3 5 3 12 10" xfId="50802"/>
    <cellStyle name="Normal 3 5 3 12 11" xfId="50803"/>
    <cellStyle name="Normal 3 5 3 12 12" xfId="50804"/>
    <cellStyle name="Normal 3 5 3 12 13" xfId="50805"/>
    <cellStyle name="Normal 3 5 3 12 14" xfId="50806"/>
    <cellStyle name="Normal 3 5 3 12 15" xfId="50807"/>
    <cellStyle name="Normal 3 5 3 12 16" xfId="50808"/>
    <cellStyle name="Normal 3 5 3 12 17" xfId="50809"/>
    <cellStyle name="Normal 3 5 3 12 18" xfId="50810"/>
    <cellStyle name="Normal 3 5 3 12 19" xfId="50811"/>
    <cellStyle name="Normal 3 5 3 12 2" xfId="50812"/>
    <cellStyle name="Normal 3 5 3 12 20" xfId="50813"/>
    <cellStyle name="Normal 3 5 3 12 21" xfId="50814"/>
    <cellStyle name="Normal 3 5 3 12 22" xfId="50815"/>
    <cellStyle name="Normal 3 5 3 12 3" xfId="50816"/>
    <cellStyle name="Normal 3 5 3 12 4" xfId="50817"/>
    <cellStyle name="Normal 3 5 3 12 5" xfId="50818"/>
    <cellStyle name="Normal 3 5 3 12 6" xfId="50819"/>
    <cellStyle name="Normal 3 5 3 12 7" xfId="50820"/>
    <cellStyle name="Normal 3 5 3 12 8" xfId="50821"/>
    <cellStyle name="Normal 3 5 3 12 9" xfId="50822"/>
    <cellStyle name="Normal 3 5 3 13" xfId="50823"/>
    <cellStyle name="Normal 3 5 3 13 10" xfId="50824"/>
    <cellStyle name="Normal 3 5 3 13 11" xfId="50825"/>
    <cellStyle name="Normal 3 5 3 13 12" xfId="50826"/>
    <cellStyle name="Normal 3 5 3 13 13" xfId="50827"/>
    <cellStyle name="Normal 3 5 3 13 14" xfId="50828"/>
    <cellStyle name="Normal 3 5 3 13 15" xfId="50829"/>
    <cellStyle name="Normal 3 5 3 13 16" xfId="50830"/>
    <cellStyle name="Normal 3 5 3 13 17" xfId="50831"/>
    <cellStyle name="Normal 3 5 3 13 18" xfId="50832"/>
    <cellStyle name="Normal 3 5 3 13 19" xfId="50833"/>
    <cellStyle name="Normal 3 5 3 13 2" xfId="50834"/>
    <cellStyle name="Normal 3 5 3 13 20" xfId="50835"/>
    <cellStyle name="Normal 3 5 3 13 21" xfId="50836"/>
    <cellStyle name="Normal 3 5 3 13 22" xfId="50837"/>
    <cellStyle name="Normal 3 5 3 13 3" xfId="50838"/>
    <cellStyle name="Normal 3 5 3 13 4" xfId="50839"/>
    <cellStyle name="Normal 3 5 3 13 5" xfId="50840"/>
    <cellStyle name="Normal 3 5 3 13 6" xfId="50841"/>
    <cellStyle name="Normal 3 5 3 13 7" xfId="50842"/>
    <cellStyle name="Normal 3 5 3 13 8" xfId="50843"/>
    <cellStyle name="Normal 3 5 3 13 9" xfId="50844"/>
    <cellStyle name="Normal 3 5 3 14" xfId="50845"/>
    <cellStyle name="Normal 3 5 3 14 10" xfId="50846"/>
    <cellStyle name="Normal 3 5 3 14 11" xfId="50847"/>
    <cellStyle name="Normal 3 5 3 14 12" xfId="50848"/>
    <cellStyle name="Normal 3 5 3 14 13" xfId="50849"/>
    <cellStyle name="Normal 3 5 3 14 14" xfId="50850"/>
    <cellStyle name="Normal 3 5 3 14 15" xfId="50851"/>
    <cellStyle name="Normal 3 5 3 14 16" xfId="50852"/>
    <cellStyle name="Normal 3 5 3 14 17" xfId="50853"/>
    <cellStyle name="Normal 3 5 3 14 18" xfId="50854"/>
    <cellStyle name="Normal 3 5 3 14 19" xfId="50855"/>
    <cellStyle name="Normal 3 5 3 14 2" xfId="50856"/>
    <cellStyle name="Normal 3 5 3 14 20" xfId="50857"/>
    <cellStyle name="Normal 3 5 3 14 21" xfId="50858"/>
    <cellStyle name="Normal 3 5 3 14 22" xfId="50859"/>
    <cellStyle name="Normal 3 5 3 14 3" xfId="50860"/>
    <cellStyle name="Normal 3 5 3 14 4" xfId="50861"/>
    <cellStyle name="Normal 3 5 3 14 5" xfId="50862"/>
    <cellStyle name="Normal 3 5 3 14 6" xfId="50863"/>
    <cellStyle name="Normal 3 5 3 14 7" xfId="50864"/>
    <cellStyle name="Normal 3 5 3 14 8" xfId="50865"/>
    <cellStyle name="Normal 3 5 3 14 9" xfId="50866"/>
    <cellStyle name="Normal 3 5 3 15" xfId="50867"/>
    <cellStyle name="Normal 3 5 3 15 10" xfId="50868"/>
    <cellStyle name="Normal 3 5 3 15 11" xfId="50869"/>
    <cellStyle name="Normal 3 5 3 15 12" xfId="50870"/>
    <cellStyle name="Normal 3 5 3 15 13" xfId="50871"/>
    <cellStyle name="Normal 3 5 3 15 14" xfId="50872"/>
    <cellStyle name="Normal 3 5 3 15 15" xfId="50873"/>
    <cellStyle name="Normal 3 5 3 15 16" xfId="50874"/>
    <cellStyle name="Normal 3 5 3 15 17" xfId="50875"/>
    <cellStyle name="Normal 3 5 3 15 18" xfId="50876"/>
    <cellStyle name="Normal 3 5 3 15 19" xfId="50877"/>
    <cellStyle name="Normal 3 5 3 15 2" xfId="50878"/>
    <cellStyle name="Normal 3 5 3 15 20" xfId="50879"/>
    <cellStyle name="Normal 3 5 3 15 21" xfId="50880"/>
    <cellStyle name="Normal 3 5 3 15 22" xfId="50881"/>
    <cellStyle name="Normal 3 5 3 15 3" xfId="50882"/>
    <cellStyle name="Normal 3 5 3 15 4" xfId="50883"/>
    <cellStyle name="Normal 3 5 3 15 5" xfId="50884"/>
    <cellStyle name="Normal 3 5 3 15 6" xfId="50885"/>
    <cellStyle name="Normal 3 5 3 15 7" xfId="50886"/>
    <cellStyle name="Normal 3 5 3 15 8" xfId="50887"/>
    <cellStyle name="Normal 3 5 3 15 9" xfId="50888"/>
    <cellStyle name="Normal 3 5 3 16" xfId="50889"/>
    <cellStyle name="Normal 3 5 3 16 10" xfId="50890"/>
    <cellStyle name="Normal 3 5 3 16 11" xfId="50891"/>
    <cellStyle name="Normal 3 5 3 16 12" xfId="50892"/>
    <cellStyle name="Normal 3 5 3 16 13" xfId="50893"/>
    <cellStyle name="Normal 3 5 3 16 14" xfId="50894"/>
    <cellStyle name="Normal 3 5 3 16 15" xfId="50895"/>
    <cellStyle name="Normal 3 5 3 16 16" xfId="50896"/>
    <cellStyle name="Normal 3 5 3 16 17" xfId="50897"/>
    <cellStyle name="Normal 3 5 3 16 18" xfId="50898"/>
    <cellStyle name="Normal 3 5 3 16 19" xfId="50899"/>
    <cellStyle name="Normal 3 5 3 16 2" xfId="50900"/>
    <cellStyle name="Normal 3 5 3 16 20" xfId="50901"/>
    <cellStyle name="Normal 3 5 3 16 21" xfId="50902"/>
    <cellStyle name="Normal 3 5 3 16 22" xfId="50903"/>
    <cellStyle name="Normal 3 5 3 16 3" xfId="50904"/>
    <cellStyle name="Normal 3 5 3 16 4" xfId="50905"/>
    <cellStyle name="Normal 3 5 3 16 5" xfId="50906"/>
    <cellStyle name="Normal 3 5 3 16 6" xfId="50907"/>
    <cellStyle name="Normal 3 5 3 16 7" xfId="50908"/>
    <cellStyle name="Normal 3 5 3 16 8" xfId="50909"/>
    <cellStyle name="Normal 3 5 3 16 9" xfId="50910"/>
    <cellStyle name="Normal 3 5 3 17" xfId="50911"/>
    <cellStyle name="Normal 3 5 3 17 10" xfId="50912"/>
    <cellStyle name="Normal 3 5 3 17 11" xfId="50913"/>
    <cellStyle name="Normal 3 5 3 17 12" xfId="50914"/>
    <cellStyle name="Normal 3 5 3 17 13" xfId="50915"/>
    <cellStyle name="Normal 3 5 3 17 14" xfId="50916"/>
    <cellStyle name="Normal 3 5 3 17 15" xfId="50917"/>
    <cellStyle name="Normal 3 5 3 17 16" xfId="50918"/>
    <cellStyle name="Normal 3 5 3 17 17" xfId="50919"/>
    <cellStyle name="Normal 3 5 3 17 18" xfId="50920"/>
    <cellStyle name="Normal 3 5 3 17 19" xfId="50921"/>
    <cellStyle name="Normal 3 5 3 17 2" xfId="50922"/>
    <cellStyle name="Normal 3 5 3 17 20" xfId="50923"/>
    <cellStyle name="Normal 3 5 3 17 21" xfId="50924"/>
    <cellStyle name="Normal 3 5 3 17 22" xfId="50925"/>
    <cellStyle name="Normal 3 5 3 17 3" xfId="50926"/>
    <cellStyle name="Normal 3 5 3 17 4" xfId="50927"/>
    <cellStyle name="Normal 3 5 3 17 5" xfId="50928"/>
    <cellStyle name="Normal 3 5 3 17 6" xfId="50929"/>
    <cellStyle name="Normal 3 5 3 17 7" xfId="50930"/>
    <cellStyle name="Normal 3 5 3 17 8" xfId="50931"/>
    <cellStyle name="Normal 3 5 3 17 9" xfId="50932"/>
    <cellStyle name="Normal 3 5 3 18" xfId="50933"/>
    <cellStyle name="Normal 3 5 3 18 10" xfId="50934"/>
    <cellStyle name="Normal 3 5 3 18 11" xfId="50935"/>
    <cellStyle name="Normal 3 5 3 18 12" xfId="50936"/>
    <cellStyle name="Normal 3 5 3 18 13" xfId="50937"/>
    <cellStyle name="Normal 3 5 3 18 14" xfId="50938"/>
    <cellStyle name="Normal 3 5 3 18 15" xfId="50939"/>
    <cellStyle name="Normal 3 5 3 18 16" xfId="50940"/>
    <cellStyle name="Normal 3 5 3 18 17" xfId="50941"/>
    <cellStyle name="Normal 3 5 3 18 18" xfId="50942"/>
    <cellStyle name="Normal 3 5 3 18 19" xfId="50943"/>
    <cellStyle name="Normal 3 5 3 18 2" xfId="50944"/>
    <cellStyle name="Normal 3 5 3 18 20" xfId="50945"/>
    <cellStyle name="Normal 3 5 3 18 21" xfId="50946"/>
    <cellStyle name="Normal 3 5 3 18 22" xfId="50947"/>
    <cellStyle name="Normal 3 5 3 18 3" xfId="50948"/>
    <cellStyle name="Normal 3 5 3 18 4" xfId="50949"/>
    <cellStyle name="Normal 3 5 3 18 5" xfId="50950"/>
    <cellStyle name="Normal 3 5 3 18 6" xfId="50951"/>
    <cellStyle name="Normal 3 5 3 18 7" xfId="50952"/>
    <cellStyle name="Normal 3 5 3 18 8" xfId="50953"/>
    <cellStyle name="Normal 3 5 3 18 9" xfId="50954"/>
    <cellStyle name="Normal 3 5 3 19" xfId="50955"/>
    <cellStyle name="Normal 3 5 3 19 10" xfId="50956"/>
    <cellStyle name="Normal 3 5 3 19 11" xfId="50957"/>
    <cellStyle name="Normal 3 5 3 19 12" xfId="50958"/>
    <cellStyle name="Normal 3 5 3 19 13" xfId="50959"/>
    <cellStyle name="Normal 3 5 3 19 14" xfId="50960"/>
    <cellStyle name="Normal 3 5 3 19 15" xfId="50961"/>
    <cellStyle name="Normal 3 5 3 19 16" xfId="50962"/>
    <cellStyle name="Normal 3 5 3 19 17" xfId="50963"/>
    <cellStyle name="Normal 3 5 3 19 18" xfId="50964"/>
    <cellStyle name="Normal 3 5 3 19 19" xfId="50965"/>
    <cellStyle name="Normal 3 5 3 19 2" xfId="50966"/>
    <cellStyle name="Normal 3 5 3 19 20" xfId="50967"/>
    <cellStyle name="Normal 3 5 3 19 21" xfId="50968"/>
    <cellStyle name="Normal 3 5 3 19 22" xfId="50969"/>
    <cellStyle name="Normal 3 5 3 19 3" xfId="50970"/>
    <cellStyle name="Normal 3 5 3 19 4" xfId="50971"/>
    <cellStyle name="Normal 3 5 3 19 5" xfId="50972"/>
    <cellStyle name="Normal 3 5 3 19 6" xfId="50973"/>
    <cellStyle name="Normal 3 5 3 19 7" xfId="50974"/>
    <cellStyle name="Normal 3 5 3 19 8" xfId="50975"/>
    <cellStyle name="Normal 3 5 3 19 9" xfId="50976"/>
    <cellStyle name="Normal 3 5 3 2" xfId="50977"/>
    <cellStyle name="Normal 3 5 3 2 10" xfId="50978"/>
    <cellStyle name="Normal 3 5 3 2 11" xfId="50979"/>
    <cellStyle name="Normal 3 5 3 2 12" xfId="50980"/>
    <cellStyle name="Normal 3 5 3 2 13" xfId="50981"/>
    <cellStyle name="Normal 3 5 3 2 14" xfId="50982"/>
    <cellStyle name="Normal 3 5 3 2 15" xfId="50983"/>
    <cellStyle name="Normal 3 5 3 2 16" xfId="50984"/>
    <cellStyle name="Normal 3 5 3 2 17" xfId="50985"/>
    <cellStyle name="Normal 3 5 3 2 18" xfId="50986"/>
    <cellStyle name="Normal 3 5 3 2 19" xfId="50987"/>
    <cellStyle name="Normal 3 5 3 2 2" xfId="50988"/>
    <cellStyle name="Normal 3 5 3 2 20" xfId="50989"/>
    <cellStyle name="Normal 3 5 3 2 21" xfId="50990"/>
    <cellStyle name="Normal 3 5 3 2 22" xfId="50991"/>
    <cellStyle name="Normal 3 5 3 2 23" xfId="50992"/>
    <cellStyle name="Normal 3 5 3 2 24" xfId="50993"/>
    <cellStyle name="Normal 3 5 3 2 25" xfId="50994"/>
    <cellStyle name="Normal 3 5 3 2 26" xfId="50995"/>
    <cellStyle name="Normal 3 5 3 2 27" xfId="50996"/>
    <cellStyle name="Normal 3 5 3 2 28" xfId="50997"/>
    <cellStyle name="Normal 3 5 3 2 29" xfId="50998"/>
    <cellStyle name="Normal 3 5 3 2 3" xfId="50999"/>
    <cellStyle name="Normal 3 5 3 2 30" xfId="51000"/>
    <cellStyle name="Normal 3 5 3 2 31" xfId="51001"/>
    <cellStyle name="Normal 3 5 3 2 32" xfId="51002"/>
    <cellStyle name="Normal 3 5 3 2 33" xfId="51003"/>
    <cellStyle name="Normal 3 5 3 2 34" xfId="51004"/>
    <cellStyle name="Normal 3 5 3 2 35" xfId="51005"/>
    <cellStyle name="Normal 3 5 3 2 36" xfId="51006"/>
    <cellStyle name="Normal 3 5 3 2 37" xfId="51007"/>
    <cellStyle name="Normal 3 5 3 2 38" xfId="51008"/>
    <cellStyle name="Normal 3 5 3 2 39" xfId="51009"/>
    <cellStyle name="Normal 3 5 3 2 4" xfId="51010"/>
    <cellStyle name="Normal 3 5 3 2 40" xfId="51011"/>
    <cellStyle name="Normal 3 5 3 2 5" xfId="51012"/>
    <cellStyle name="Normal 3 5 3 2 6" xfId="51013"/>
    <cellStyle name="Normal 3 5 3 2 7" xfId="51014"/>
    <cellStyle name="Normal 3 5 3 2 8" xfId="51015"/>
    <cellStyle name="Normal 3 5 3 2 9" xfId="51016"/>
    <cellStyle name="Normal 3 5 3 20" xfId="51017"/>
    <cellStyle name="Normal 3 5 3 21" xfId="51018"/>
    <cellStyle name="Normal 3 5 3 22" xfId="51019"/>
    <cellStyle name="Normal 3 5 3 23" xfId="51020"/>
    <cellStyle name="Normal 3 5 3 24" xfId="51021"/>
    <cellStyle name="Normal 3 5 3 25" xfId="51022"/>
    <cellStyle name="Normal 3 5 3 26" xfId="51023"/>
    <cellStyle name="Normal 3 5 3 27" xfId="51024"/>
    <cellStyle name="Normal 3 5 3 28" xfId="51025"/>
    <cellStyle name="Normal 3 5 3 29" xfId="51026"/>
    <cellStyle name="Normal 3 5 3 3" xfId="51027"/>
    <cellStyle name="Normal 3 5 3 3 10" xfId="51028"/>
    <cellStyle name="Normal 3 5 3 3 11" xfId="51029"/>
    <cellStyle name="Normal 3 5 3 3 12" xfId="51030"/>
    <cellStyle name="Normal 3 5 3 3 13" xfId="51031"/>
    <cellStyle name="Normal 3 5 3 3 14" xfId="51032"/>
    <cellStyle name="Normal 3 5 3 3 15" xfId="51033"/>
    <cellStyle name="Normal 3 5 3 3 16" xfId="51034"/>
    <cellStyle name="Normal 3 5 3 3 17" xfId="51035"/>
    <cellStyle name="Normal 3 5 3 3 18" xfId="51036"/>
    <cellStyle name="Normal 3 5 3 3 19" xfId="51037"/>
    <cellStyle name="Normal 3 5 3 3 2" xfId="51038"/>
    <cellStyle name="Normal 3 5 3 3 20" xfId="51039"/>
    <cellStyle name="Normal 3 5 3 3 21" xfId="51040"/>
    <cellStyle name="Normal 3 5 3 3 22" xfId="51041"/>
    <cellStyle name="Normal 3 5 3 3 3" xfId="51042"/>
    <cellStyle name="Normal 3 5 3 3 4" xfId="51043"/>
    <cellStyle name="Normal 3 5 3 3 5" xfId="51044"/>
    <cellStyle name="Normal 3 5 3 3 6" xfId="51045"/>
    <cellStyle name="Normal 3 5 3 3 7" xfId="51046"/>
    <cellStyle name="Normal 3 5 3 3 8" xfId="51047"/>
    <cellStyle name="Normal 3 5 3 3 9" xfId="51048"/>
    <cellStyle name="Normal 3 5 3 30" xfId="51049"/>
    <cellStyle name="Normal 3 5 3 31" xfId="51050"/>
    <cellStyle name="Normal 3 5 3 32" xfId="51051"/>
    <cellStyle name="Normal 3 5 3 33" xfId="51052"/>
    <cellStyle name="Normal 3 5 3 34" xfId="51053"/>
    <cellStyle name="Normal 3 5 3 35" xfId="51054"/>
    <cellStyle name="Normal 3 5 3 36" xfId="51055"/>
    <cellStyle name="Normal 3 5 3 37" xfId="51056"/>
    <cellStyle name="Normal 3 5 3 38" xfId="51057"/>
    <cellStyle name="Normal 3 5 3 39" xfId="51058"/>
    <cellStyle name="Normal 3 5 3 4" xfId="51059"/>
    <cellStyle name="Normal 3 5 3 4 10" xfId="51060"/>
    <cellStyle name="Normal 3 5 3 4 11" xfId="51061"/>
    <cellStyle name="Normal 3 5 3 4 12" xfId="51062"/>
    <cellStyle name="Normal 3 5 3 4 13" xfId="51063"/>
    <cellStyle name="Normal 3 5 3 4 14" xfId="51064"/>
    <cellStyle name="Normal 3 5 3 4 15" xfId="51065"/>
    <cellStyle name="Normal 3 5 3 4 16" xfId="51066"/>
    <cellStyle name="Normal 3 5 3 4 17" xfId="51067"/>
    <cellStyle name="Normal 3 5 3 4 18" xfId="51068"/>
    <cellStyle name="Normal 3 5 3 4 19" xfId="51069"/>
    <cellStyle name="Normal 3 5 3 4 2" xfId="51070"/>
    <cellStyle name="Normal 3 5 3 4 20" xfId="51071"/>
    <cellStyle name="Normal 3 5 3 4 21" xfId="51072"/>
    <cellStyle name="Normal 3 5 3 4 22" xfId="51073"/>
    <cellStyle name="Normal 3 5 3 4 3" xfId="51074"/>
    <cellStyle name="Normal 3 5 3 4 4" xfId="51075"/>
    <cellStyle name="Normal 3 5 3 4 5" xfId="51076"/>
    <cellStyle name="Normal 3 5 3 4 6" xfId="51077"/>
    <cellStyle name="Normal 3 5 3 4 7" xfId="51078"/>
    <cellStyle name="Normal 3 5 3 4 8" xfId="51079"/>
    <cellStyle name="Normal 3 5 3 4 9" xfId="51080"/>
    <cellStyle name="Normal 3 5 3 40" xfId="51081"/>
    <cellStyle name="Normal 3 5 3 5" xfId="51082"/>
    <cellStyle name="Normal 3 5 3 5 10" xfId="51083"/>
    <cellStyle name="Normal 3 5 3 5 11" xfId="51084"/>
    <cellStyle name="Normal 3 5 3 5 12" xfId="51085"/>
    <cellStyle name="Normal 3 5 3 5 13" xfId="51086"/>
    <cellStyle name="Normal 3 5 3 5 14" xfId="51087"/>
    <cellStyle name="Normal 3 5 3 5 15" xfId="51088"/>
    <cellStyle name="Normal 3 5 3 5 16" xfId="51089"/>
    <cellStyle name="Normal 3 5 3 5 17" xfId="51090"/>
    <cellStyle name="Normal 3 5 3 5 18" xfId="51091"/>
    <cellStyle name="Normal 3 5 3 5 19" xfId="51092"/>
    <cellStyle name="Normal 3 5 3 5 2" xfId="51093"/>
    <cellStyle name="Normal 3 5 3 5 20" xfId="51094"/>
    <cellStyle name="Normal 3 5 3 5 21" xfId="51095"/>
    <cellStyle name="Normal 3 5 3 5 22" xfId="51096"/>
    <cellStyle name="Normal 3 5 3 5 3" xfId="51097"/>
    <cellStyle name="Normal 3 5 3 5 4" xfId="51098"/>
    <cellStyle name="Normal 3 5 3 5 5" xfId="51099"/>
    <cellStyle name="Normal 3 5 3 5 6" xfId="51100"/>
    <cellStyle name="Normal 3 5 3 5 7" xfId="51101"/>
    <cellStyle name="Normal 3 5 3 5 8" xfId="51102"/>
    <cellStyle name="Normal 3 5 3 5 9" xfId="51103"/>
    <cellStyle name="Normal 3 5 3 6" xfId="51104"/>
    <cellStyle name="Normal 3 5 3 6 10" xfId="51105"/>
    <cellStyle name="Normal 3 5 3 6 11" xfId="51106"/>
    <cellStyle name="Normal 3 5 3 6 12" xfId="51107"/>
    <cellStyle name="Normal 3 5 3 6 13" xfId="51108"/>
    <cellStyle name="Normal 3 5 3 6 14" xfId="51109"/>
    <cellStyle name="Normal 3 5 3 6 15" xfId="51110"/>
    <cellStyle name="Normal 3 5 3 6 16" xfId="51111"/>
    <cellStyle name="Normal 3 5 3 6 17" xfId="51112"/>
    <cellStyle name="Normal 3 5 3 6 18" xfId="51113"/>
    <cellStyle name="Normal 3 5 3 6 19" xfId="51114"/>
    <cellStyle name="Normal 3 5 3 6 2" xfId="51115"/>
    <cellStyle name="Normal 3 5 3 6 20" xfId="51116"/>
    <cellStyle name="Normal 3 5 3 6 21" xfId="51117"/>
    <cellStyle name="Normal 3 5 3 6 22" xfId="51118"/>
    <cellStyle name="Normal 3 5 3 6 3" xfId="51119"/>
    <cellStyle name="Normal 3 5 3 6 4" xfId="51120"/>
    <cellStyle name="Normal 3 5 3 6 5" xfId="51121"/>
    <cellStyle name="Normal 3 5 3 6 6" xfId="51122"/>
    <cellStyle name="Normal 3 5 3 6 7" xfId="51123"/>
    <cellStyle name="Normal 3 5 3 6 8" xfId="51124"/>
    <cellStyle name="Normal 3 5 3 6 9" xfId="51125"/>
    <cellStyle name="Normal 3 5 3 7" xfId="51126"/>
    <cellStyle name="Normal 3 5 3 7 10" xfId="51127"/>
    <cellStyle name="Normal 3 5 3 7 11" xfId="51128"/>
    <cellStyle name="Normal 3 5 3 7 12" xfId="51129"/>
    <cellStyle name="Normal 3 5 3 7 13" xfId="51130"/>
    <cellStyle name="Normal 3 5 3 7 14" xfId="51131"/>
    <cellStyle name="Normal 3 5 3 7 15" xfId="51132"/>
    <cellStyle name="Normal 3 5 3 7 16" xfId="51133"/>
    <cellStyle name="Normal 3 5 3 7 17" xfId="51134"/>
    <cellStyle name="Normal 3 5 3 7 18" xfId="51135"/>
    <cellStyle name="Normal 3 5 3 7 19" xfId="51136"/>
    <cellStyle name="Normal 3 5 3 7 2" xfId="51137"/>
    <cellStyle name="Normal 3 5 3 7 20" xfId="51138"/>
    <cellStyle name="Normal 3 5 3 7 21" xfId="51139"/>
    <cellStyle name="Normal 3 5 3 7 22" xfId="51140"/>
    <cellStyle name="Normal 3 5 3 7 3" xfId="51141"/>
    <cellStyle name="Normal 3 5 3 7 4" xfId="51142"/>
    <cellStyle name="Normal 3 5 3 7 5" xfId="51143"/>
    <cellStyle name="Normal 3 5 3 7 6" xfId="51144"/>
    <cellStyle name="Normal 3 5 3 7 7" xfId="51145"/>
    <cellStyle name="Normal 3 5 3 7 8" xfId="51146"/>
    <cellStyle name="Normal 3 5 3 7 9" xfId="51147"/>
    <cellStyle name="Normal 3 5 3 8" xfId="51148"/>
    <cellStyle name="Normal 3 5 3 8 10" xfId="51149"/>
    <cellStyle name="Normal 3 5 3 8 11" xfId="51150"/>
    <cellStyle name="Normal 3 5 3 8 12" xfId="51151"/>
    <cellStyle name="Normal 3 5 3 8 13" xfId="51152"/>
    <cellStyle name="Normal 3 5 3 8 14" xfId="51153"/>
    <cellStyle name="Normal 3 5 3 8 15" xfId="51154"/>
    <cellStyle name="Normal 3 5 3 8 16" xfId="51155"/>
    <cellStyle name="Normal 3 5 3 8 17" xfId="51156"/>
    <cellStyle name="Normal 3 5 3 8 18" xfId="51157"/>
    <cellStyle name="Normal 3 5 3 8 19" xfId="51158"/>
    <cellStyle name="Normal 3 5 3 8 2" xfId="51159"/>
    <cellStyle name="Normal 3 5 3 8 20" xfId="51160"/>
    <cellStyle name="Normal 3 5 3 8 21" xfId="51161"/>
    <cellStyle name="Normal 3 5 3 8 22" xfId="51162"/>
    <cellStyle name="Normal 3 5 3 8 3" xfId="51163"/>
    <cellStyle name="Normal 3 5 3 8 4" xfId="51164"/>
    <cellStyle name="Normal 3 5 3 8 5" xfId="51165"/>
    <cellStyle name="Normal 3 5 3 8 6" xfId="51166"/>
    <cellStyle name="Normal 3 5 3 8 7" xfId="51167"/>
    <cellStyle name="Normal 3 5 3 8 8" xfId="51168"/>
    <cellStyle name="Normal 3 5 3 8 9" xfId="51169"/>
    <cellStyle name="Normal 3 5 3 9" xfId="51170"/>
    <cellStyle name="Normal 3 5 3 9 10" xfId="51171"/>
    <cellStyle name="Normal 3 5 3 9 11" xfId="51172"/>
    <cellStyle name="Normal 3 5 3 9 12" xfId="51173"/>
    <cellStyle name="Normal 3 5 3 9 13" xfId="51174"/>
    <cellStyle name="Normal 3 5 3 9 14" xfId="51175"/>
    <cellStyle name="Normal 3 5 3 9 15" xfId="51176"/>
    <cellStyle name="Normal 3 5 3 9 16" xfId="51177"/>
    <cellStyle name="Normal 3 5 3 9 17" xfId="51178"/>
    <cellStyle name="Normal 3 5 3 9 18" xfId="51179"/>
    <cellStyle name="Normal 3 5 3 9 19" xfId="51180"/>
    <cellStyle name="Normal 3 5 3 9 2" xfId="51181"/>
    <cellStyle name="Normal 3 5 3 9 20" xfId="51182"/>
    <cellStyle name="Normal 3 5 3 9 21" xfId="51183"/>
    <cellStyle name="Normal 3 5 3 9 22" xfId="51184"/>
    <cellStyle name="Normal 3 5 3 9 3" xfId="51185"/>
    <cellStyle name="Normal 3 5 3 9 4" xfId="51186"/>
    <cellStyle name="Normal 3 5 3 9 5" xfId="51187"/>
    <cellStyle name="Normal 3 5 3 9 6" xfId="51188"/>
    <cellStyle name="Normal 3 5 3 9 7" xfId="51189"/>
    <cellStyle name="Normal 3 5 3 9 8" xfId="51190"/>
    <cellStyle name="Normal 3 5 3 9 9" xfId="51191"/>
    <cellStyle name="Normal 3 5 30" xfId="51192"/>
    <cellStyle name="Normal 3 5 31" xfId="51193"/>
    <cellStyle name="Normal 3 5 32" xfId="51194"/>
    <cellStyle name="Normal 3 5 33" xfId="51195"/>
    <cellStyle name="Normal 3 5 34" xfId="51196"/>
    <cellStyle name="Normal 3 5 35" xfId="51197"/>
    <cellStyle name="Normal 3 5 36" xfId="51198"/>
    <cellStyle name="Normal 3 5 37" xfId="51199"/>
    <cellStyle name="Normal 3 5 38" xfId="51200"/>
    <cellStyle name="Normal 3 5 39" xfId="51201"/>
    <cellStyle name="Normal 3 5 4" xfId="51202"/>
    <cellStyle name="Normal 3 5 4 10" xfId="51203"/>
    <cellStyle name="Normal 3 5 4 11" xfId="51204"/>
    <cellStyle name="Normal 3 5 4 12" xfId="51205"/>
    <cellStyle name="Normal 3 5 4 13" xfId="51206"/>
    <cellStyle name="Normal 3 5 4 14" xfId="51207"/>
    <cellStyle name="Normal 3 5 4 15" xfId="51208"/>
    <cellStyle name="Normal 3 5 4 16" xfId="51209"/>
    <cellStyle name="Normal 3 5 4 17" xfId="51210"/>
    <cellStyle name="Normal 3 5 4 18" xfId="51211"/>
    <cellStyle name="Normal 3 5 4 19" xfId="51212"/>
    <cellStyle name="Normal 3 5 4 2" xfId="51213"/>
    <cellStyle name="Normal 3 5 4 20" xfId="51214"/>
    <cellStyle name="Normal 3 5 4 21" xfId="51215"/>
    <cellStyle name="Normal 3 5 4 22" xfId="51216"/>
    <cellStyle name="Normal 3 5 4 3" xfId="51217"/>
    <cellStyle name="Normal 3 5 4 4" xfId="51218"/>
    <cellStyle name="Normal 3 5 4 5" xfId="51219"/>
    <cellStyle name="Normal 3 5 4 6" xfId="51220"/>
    <cellStyle name="Normal 3 5 4 7" xfId="51221"/>
    <cellStyle name="Normal 3 5 4 8" xfId="51222"/>
    <cellStyle name="Normal 3 5 4 9" xfId="51223"/>
    <cellStyle name="Normal 3 5 40" xfId="51224"/>
    <cellStyle name="Normal 3 5 41" xfId="51225"/>
    <cellStyle name="Normal 3 5 42" xfId="51226"/>
    <cellStyle name="Normal 3 5 43" xfId="51227"/>
    <cellStyle name="Normal 3 5 44" xfId="51228"/>
    <cellStyle name="Normal 3 5 45" xfId="51229"/>
    <cellStyle name="Normal 3 5 5" xfId="51230"/>
    <cellStyle name="Normal 3 5 5 10" xfId="51231"/>
    <cellStyle name="Normal 3 5 5 11" xfId="51232"/>
    <cellStyle name="Normal 3 5 5 12" xfId="51233"/>
    <cellStyle name="Normal 3 5 5 13" xfId="51234"/>
    <cellStyle name="Normal 3 5 5 14" xfId="51235"/>
    <cellStyle name="Normal 3 5 5 15" xfId="51236"/>
    <cellStyle name="Normal 3 5 5 16" xfId="51237"/>
    <cellStyle name="Normal 3 5 5 17" xfId="51238"/>
    <cellStyle name="Normal 3 5 5 18" xfId="51239"/>
    <cellStyle name="Normal 3 5 5 19" xfId="51240"/>
    <cellStyle name="Normal 3 5 5 2" xfId="51241"/>
    <cellStyle name="Normal 3 5 5 20" xfId="51242"/>
    <cellStyle name="Normal 3 5 5 21" xfId="51243"/>
    <cellStyle name="Normal 3 5 5 22" xfId="51244"/>
    <cellStyle name="Normal 3 5 5 3" xfId="51245"/>
    <cellStyle name="Normal 3 5 5 4" xfId="51246"/>
    <cellStyle name="Normal 3 5 5 5" xfId="51247"/>
    <cellStyle name="Normal 3 5 5 6" xfId="51248"/>
    <cellStyle name="Normal 3 5 5 7" xfId="51249"/>
    <cellStyle name="Normal 3 5 5 8" xfId="51250"/>
    <cellStyle name="Normal 3 5 5 9" xfId="51251"/>
    <cellStyle name="Normal 3 5 6" xfId="51252"/>
    <cellStyle name="Normal 3 5 6 10" xfId="51253"/>
    <cellStyle name="Normal 3 5 6 11" xfId="51254"/>
    <cellStyle name="Normal 3 5 6 12" xfId="51255"/>
    <cellStyle name="Normal 3 5 6 13" xfId="51256"/>
    <cellStyle name="Normal 3 5 6 14" xfId="51257"/>
    <cellStyle name="Normal 3 5 6 15" xfId="51258"/>
    <cellStyle name="Normal 3 5 6 16" xfId="51259"/>
    <cellStyle name="Normal 3 5 6 17" xfId="51260"/>
    <cellStyle name="Normal 3 5 6 18" xfId="51261"/>
    <cellStyle name="Normal 3 5 6 19" xfId="51262"/>
    <cellStyle name="Normal 3 5 6 2" xfId="51263"/>
    <cellStyle name="Normal 3 5 6 20" xfId="51264"/>
    <cellStyle name="Normal 3 5 6 21" xfId="51265"/>
    <cellStyle name="Normal 3 5 6 22" xfId="51266"/>
    <cellStyle name="Normal 3 5 6 3" xfId="51267"/>
    <cellStyle name="Normal 3 5 6 4" xfId="51268"/>
    <cellStyle name="Normal 3 5 6 5" xfId="51269"/>
    <cellStyle name="Normal 3 5 6 6" xfId="51270"/>
    <cellStyle name="Normal 3 5 6 7" xfId="51271"/>
    <cellStyle name="Normal 3 5 6 8" xfId="51272"/>
    <cellStyle name="Normal 3 5 6 9" xfId="51273"/>
    <cellStyle name="Normal 3 5 7" xfId="51274"/>
    <cellStyle name="Normal 3 5 8" xfId="51275"/>
    <cellStyle name="Normal 3 5 9" xfId="51276"/>
    <cellStyle name="Normal 3 50" xfId="51277"/>
    <cellStyle name="Normal 3 6" xfId="51278"/>
    <cellStyle name="Normal 3 6 10" xfId="51279"/>
    <cellStyle name="Normal 3 6 11" xfId="51280"/>
    <cellStyle name="Normal 3 6 12" xfId="51281"/>
    <cellStyle name="Normal 3 6 13" xfId="51282"/>
    <cellStyle name="Normal 3 6 14" xfId="51283"/>
    <cellStyle name="Normal 3 6 15" xfId="51284"/>
    <cellStyle name="Normal 3 6 16" xfId="51285"/>
    <cellStyle name="Normal 3 6 17" xfId="51286"/>
    <cellStyle name="Normal 3 6 18" xfId="51287"/>
    <cellStyle name="Normal 3 6 19" xfId="51288"/>
    <cellStyle name="Normal 3 6 2" xfId="51289"/>
    <cellStyle name="Normal 3 6 2 10" xfId="51290"/>
    <cellStyle name="Normal 3 6 2 10 10" xfId="51291"/>
    <cellStyle name="Normal 3 6 2 10 11" xfId="51292"/>
    <cellStyle name="Normal 3 6 2 10 12" xfId="51293"/>
    <cellStyle name="Normal 3 6 2 10 13" xfId="51294"/>
    <cellStyle name="Normal 3 6 2 10 14" xfId="51295"/>
    <cellStyle name="Normal 3 6 2 10 15" xfId="51296"/>
    <cellStyle name="Normal 3 6 2 10 16" xfId="51297"/>
    <cellStyle name="Normal 3 6 2 10 17" xfId="51298"/>
    <cellStyle name="Normal 3 6 2 10 18" xfId="51299"/>
    <cellStyle name="Normal 3 6 2 10 19" xfId="51300"/>
    <cellStyle name="Normal 3 6 2 10 2" xfId="51301"/>
    <cellStyle name="Normal 3 6 2 10 20" xfId="51302"/>
    <cellStyle name="Normal 3 6 2 10 21" xfId="51303"/>
    <cellStyle name="Normal 3 6 2 10 22" xfId="51304"/>
    <cellStyle name="Normal 3 6 2 10 3" xfId="51305"/>
    <cellStyle name="Normal 3 6 2 10 4" xfId="51306"/>
    <cellStyle name="Normal 3 6 2 10 5" xfId="51307"/>
    <cellStyle name="Normal 3 6 2 10 6" xfId="51308"/>
    <cellStyle name="Normal 3 6 2 10 7" xfId="51309"/>
    <cellStyle name="Normal 3 6 2 10 8" xfId="51310"/>
    <cellStyle name="Normal 3 6 2 10 9" xfId="51311"/>
    <cellStyle name="Normal 3 6 2 11" xfId="51312"/>
    <cellStyle name="Normal 3 6 2 11 10" xfId="51313"/>
    <cellStyle name="Normal 3 6 2 11 11" xfId="51314"/>
    <cellStyle name="Normal 3 6 2 11 12" xfId="51315"/>
    <cellStyle name="Normal 3 6 2 11 13" xfId="51316"/>
    <cellStyle name="Normal 3 6 2 11 14" xfId="51317"/>
    <cellStyle name="Normal 3 6 2 11 15" xfId="51318"/>
    <cellStyle name="Normal 3 6 2 11 16" xfId="51319"/>
    <cellStyle name="Normal 3 6 2 11 17" xfId="51320"/>
    <cellStyle name="Normal 3 6 2 11 18" xfId="51321"/>
    <cellStyle name="Normal 3 6 2 11 19" xfId="51322"/>
    <cellStyle name="Normal 3 6 2 11 2" xfId="51323"/>
    <cellStyle name="Normal 3 6 2 11 20" xfId="51324"/>
    <cellStyle name="Normal 3 6 2 11 21" xfId="51325"/>
    <cellStyle name="Normal 3 6 2 11 22" xfId="51326"/>
    <cellStyle name="Normal 3 6 2 11 3" xfId="51327"/>
    <cellStyle name="Normal 3 6 2 11 4" xfId="51328"/>
    <cellStyle name="Normal 3 6 2 11 5" xfId="51329"/>
    <cellStyle name="Normal 3 6 2 11 6" xfId="51330"/>
    <cellStyle name="Normal 3 6 2 11 7" xfId="51331"/>
    <cellStyle name="Normal 3 6 2 11 8" xfId="51332"/>
    <cellStyle name="Normal 3 6 2 11 9" xfId="51333"/>
    <cellStyle name="Normal 3 6 2 12" xfId="51334"/>
    <cellStyle name="Normal 3 6 2 12 10" xfId="51335"/>
    <cellStyle name="Normal 3 6 2 12 11" xfId="51336"/>
    <cellStyle name="Normal 3 6 2 12 12" xfId="51337"/>
    <cellStyle name="Normal 3 6 2 12 13" xfId="51338"/>
    <cellStyle name="Normal 3 6 2 12 14" xfId="51339"/>
    <cellStyle name="Normal 3 6 2 12 15" xfId="51340"/>
    <cellStyle name="Normal 3 6 2 12 16" xfId="51341"/>
    <cellStyle name="Normal 3 6 2 12 17" xfId="51342"/>
    <cellStyle name="Normal 3 6 2 12 18" xfId="51343"/>
    <cellStyle name="Normal 3 6 2 12 19" xfId="51344"/>
    <cellStyle name="Normal 3 6 2 12 2" xfId="51345"/>
    <cellStyle name="Normal 3 6 2 12 20" xfId="51346"/>
    <cellStyle name="Normal 3 6 2 12 21" xfId="51347"/>
    <cellStyle name="Normal 3 6 2 12 22" xfId="51348"/>
    <cellStyle name="Normal 3 6 2 12 3" xfId="51349"/>
    <cellStyle name="Normal 3 6 2 12 4" xfId="51350"/>
    <cellStyle name="Normal 3 6 2 12 5" xfId="51351"/>
    <cellStyle name="Normal 3 6 2 12 6" xfId="51352"/>
    <cellStyle name="Normal 3 6 2 12 7" xfId="51353"/>
    <cellStyle name="Normal 3 6 2 12 8" xfId="51354"/>
    <cellStyle name="Normal 3 6 2 12 9" xfId="51355"/>
    <cellStyle name="Normal 3 6 2 13" xfId="51356"/>
    <cellStyle name="Normal 3 6 2 13 10" xfId="51357"/>
    <cellStyle name="Normal 3 6 2 13 11" xfId="51358"/>
    <cellStyle name="Normal 3 6 2 13 12" xfId="51359"/>
    <cellStyle name="Normal 3 6 2 13 13" xfId="51360"/>
    <cellStyle name="Normal 3 6 2 13 14" xfId="51361"/>
    <cellStyle name="Normal 3 6 2 13 15" xfId="51362"/>
    <cellStyle name="Normal 3 6 2 13 16" xfId="51363"/>
    <cellStyle name="Normal 3 6 2 13 17" xfId="51364"/>
    <cellStyle name="Normal 3 6 2 13 18" xfId="51365"/>
    <cellStyle name="Normal 3 6 2 13 19" xfId="51366"/>
    <cellStyle name="Normal 3 6 2 13 2" xfId="51367"/>
    <cellStyle name="Normal 3 6 2 13 20" xfId="51368"/>
    <cellStyle name="Normal 3 6 2 13 21" xfId="51369"/>
    <cellStyle name="Normal 3 6 2 13 22" xfId="51370"/>
    <cellStyle name="Normal 3 6 2 13 3" xfId="51371"/>
    <cellStyle name="Normal 3 6 2 13 4" xfId="51372"/>
    <cellStyle name="Normal 3 6 2 13 5" xfId="51373"/>
    <cellStyle name="Normal 3 6 2 13 6" xfId="51374"/>
    <cellStyle name="Normal 3 6 2 13 7" xfId="51375"/>
    <cellStyle name="Normal 3 6 2 13 8" xfId="51376"/>
    <cellStyle name="Normal 3 6 2 13 9" xfId="51377"/>
    <cellStyle name="Normal 3 6 2 14" xfId="51378"/>
    <cellStyle name="Normal 3 6 2 14 10" xfId="51379"/>
    <cellStyle name="Normal 3 6 2 14 11" xfId="51380"/>
    <cellStyle name="Normal 3 6 2 14 12" xfId="51381"/>
    <cellStyle name="Normal 3 6 2 14 13" xfId="51382"/>
    <cellStyle name="Normal 3 6 2 14 14" xfId="51383"/>
    <cellStyle name="Normal 3 6 2 14 15" xfId="51384"/>
    <cellStyle name="Normal 3 6 2 14 16" xfId="51385"/>
    <cellStyle name="Normal 3 6 2 14 17" xfId="51386"/>
    <cellStyle name="Normal 3 6 2 14 18" xfId="51387"/>
    <cellStyle name="Normal 3 6 2 14 19" xfId="51388"/>
    <cellStyle name="Normal 3 6 2 14 2" xfId="51389"/>
    <cellStyle name="Normal 3 6 2 14 20" xfId="51390"/>
    <cellStyle name="Normal 3 6 2 14 21" xfId="51391"/>
    <cellStyle name="Normal 3 6 2 14 22" xfId="51392"/>
    <cellStyle name="Normal 3 6 2 14 3" xfId="51393"/>
    <cellStyle name="Normal 3 6 2 14 4" xfId="51394"/>
    <cellStyle name="Normal 3 6 2 14 5" xfId="51395"/>
    <cellStyle name="Normal 3 6 2 14 6" xfId="51396"/>
    <cellStyle name="Normal 3 6 2 14 7" xfId="51397"/>
    <cellStyle name="Normal 3 6 2 14 8" xfId="51398"/>
    <cellStyle name="Normal 3 6 2 14 9" xfId="51399"/>
    <cellStyle name="Normal 3 6 2 15" xfId="51400"/>
    <cellStyle name="Normal 3 6 2 15 10" xfId="51401"/>
    <cellStyle name="Normal 3 6 2 15 11" xfId="51402"/>
    <cellStyle name="Normal 3 6 2 15 12" xfId="51403"/>
    <cellStyle name="Normal 3 6 2 15 13" xfId="51404"/>
    <cellStyle name="Normal 3 6 2 15 14" xfId="51405"/>
    <cellStyle name="Normal 3 6 2 15 15" xfId="51406"/>
    <cellStyle name="Normal 3 6 2 15 16" xfId="51407"/>
    <cellStyle name="Normal 3 6 2 15 17" xfId="51408"/>
    <cellStyle name="Normal 3 6 2 15 18" xfId="51409"/>
    <cellStyle name="Normal 3 6 2 15 19" xfId="51410"/>
    <cellStyle name="Normal 3 6 2 15 2" xfId="51411"/>
    <cellStyle name="Normal 3 6 2 15 20" xfId="51412"/>
    <cellStyle name="Normal 3 6 2 15 21" xfId="51413"/>
    <cellStyle name="Normal 3 6 2 15 22" xfId="51414"/>
    <cellStyle name="Normal 3 6 2 15 3" xfId="51415"/>
    <cellStyle name="Normal 3 6 2 15 4" xfId="51416"/>
    <cellStyle name="Normal 3 6 2 15 5" xfId="51417"/>
    <cellStyle name="Normal 3 6 2 15 6" xfId="51418"/>
    <cellStyle name="Normal 3 6 2 15 7" xfId="51419"/>
    <cellStyle name="Normal 3 6 2 15 8" xfId="51420"/>
    <cellStyle name="Normal 3 6 2 15 9" xfId="51421"/>
    <cellStyle name="Normal 3 6 2 16" xfId="51422"/>
    <cellStyle name="Normal 3 6 2 16 10" xfId="51423"/>
    <cellStyle name="Normal 3 6 2 16 11" xfId="51424"/>
    <cellStyle name="Normal 3 6 2 16 12" xfId="51425"/>
    <cellStyle name="Normal 3 6 2 16 13" xfId="51426"/>
    <cellStyle name="Normal 3 6 2 16 14" xfId="51427"/>
    <cellStyle name="Normal 3 6 2 16 15" xfId="51428"/>
    <cellStyle name="Normal 3 6 2 16 16" xfId="51429"/>
    <cellStyle name="Normal 3 6 2 16 17" xfId="51430"/>
    <cellStyle name="Normal 3 6 2 16 18" xfId="51431"/>
    <cellStyle name="Normal 3 6 2 16 19" xfId="51432"/>
    <cellStyle name="Normal 3 6 2 16 2" xfId="51433"/>
    <cellStyle name="Normal 3 6 2 16 20" xfId="51434"/>
    <cellStyle name="Normal 3 6 2 16 21" xfId="51435"/>
    <cellStyle name="Normal 3 6 2 16 22" xfId="51436"/>
    <cellStyle name="Normal 3 6 2 16 3" xfId="51437"/>
    <cellStyle name="Normal 3 6 2 16 4" xfId="51438"/>
    <cellStyle name="Normal 3 6 2 16 5" xfId="51439"/>
    <cellStyle name="Normal 3 6 2 16 6" xfId="51440"/>
    <cellStyle name="Normal 3 6 2 16 7" xfId="51441"/>
    <cellStyle name="Normal 3 6 2 16 8" xfId="51442"/>
    <cellStyle name="Normal 3 6 2 16 9" xfId="51443"/>
    <cellStyle name="Normal 3 6 2 17" xfId="51444"/>
    <cellStyle name="Normal 3 6 2 17 10" xfId="51445"/>
    <cellStyle name="Normal 3 6 2 17 11" xfId="51446"/>
    <cellStyle name="Normal 3 6 2 17 12" xfId="51447"/>
    <cellStyle name="Normal 3 6 2 17 13" xfId="51448"/>
    <cellStyle name="Normal 3 6 2 17 14" xfId="51449"/>
    <cellStyle name="Normal 3 6 2 17 15" xfId="51450"/>
    <cellStyle name="Normal 3 6 2 17 16" xfId="51451"/>
    <cellStyle name="Normal 3 6 2 17 17" xfId="51452"/>
    <cellStyle name="Normal 3 6 2 17 18" xfId="51453"/>
    <cellStyle name="Normal 3 6 2 17 19" xfId="51454"/>
    <cellStyle name="Normal 3 6 2 17 2" xfId="51455"/>
    <cellStyle name="Normal 3 6 2 17 20" xfId="51456"/>
    <cellStyle name="Normal 3 6 2 17 21" xfId="51457"/>
    <cellStyle name="Normal 3 6 2 17 22" xfId="51458"/>
    <cellStyle name="Normal 3 6 2 17 3" xfId="51459"/>
    <cellStyle name="Normal 3 6 2 17 4" xfId="51460"/>
    <cellStyle name="Normal 3 6 2 17 5" xfId="51461"/>
    <cellStyle name="Normal 3 6 2 17 6" xfId="51462"/>
    <cellStyle name="Normal 3 6 2 17 7" xfId="51463"/>
    <cellStyle name="Normal 3 6 2 17 8" xfId="51464"/>
    <cellStyle name="Normal 3 6 2 17 9" xfId="51465"/>
    <cellStyle name="Normal 3 6 2 18" xfId="51466"/>
    <cellStyle name="Normal 3 6 2 18 10" xfId="51467"/>
    <cellStyle name="Normal 3 6 2 18 11" xfId="51468"/>
    <cellStyle name="Normal 3 6 2 18 12" xfId="51469"/>
    <cellStyle name="Normal 3 6 2 18 13" xfId="51470"/>
    <cellStyle name="Normal 3 6 2 18 14" xfId="51471"/>
    <cellStyle name="Normal 3 6 2 18 15" xfId="51472"/>
    <cellStyle name="Normal 3 6 2 18 16" xfId="51473"/>
    <cellStyle name="Normal 3 6 2 18 17" xfId="51474"/>
    <cellStyle name="Normal 3 6 2 18 18" xfId="51475"/>
    <cellStyle name="Normal 3 6 2 18 19" xfId="51476"/>
    <cellStyle name="Normal 3 6 2 18 2" xfId="51477"/>
    <cellStyle name="Normal 3 6 2 18 20" xfId="51478"/>
    <cellStyle name="Normal 3 6 2 18 21" xfId="51479"/>
    <cellStyle name="Normal 3 6 2 18 22" xfId="51480"/>
    <cellStyle name="Normal 3 6 2 18 3" xfId="51481"/>
    <cellStyle name="Normal 3 6 2 18 4" xfId="51482"/>
    <cellStyle name="Normal 3 6 2 18 5" xfId="51483"/>
    <cellStyle name="Normal 3 6 2 18 6" xfId="51484"/>
    <cellStyle name="Normal 3 6 2 18 7" xfId="51485"/>
    <cellStyle name="Normal 3 6 2 18 8" xfId="51486"/>
    <cellStyle name="Normal 3 6 2 18 9" xfId="51487"/>
    <cellStyle name="Normal 3 6 2 19" xfId="51488"/>
    <cellStyle name="Normal 3 6 2 19 10" xfId="51489"/>
    <cellStyle name="Normal 3 6 2 19 11" xfId="51490"/>
    <cellStyle name="Normal 3 6 2 19 12" xfId="51491"/>
    <cellStyle name="Normal 3 6 2 19 13" xfId="51492"/>
    <cellStyle name="Normal 3 6 2 19 14" xfId="51493"/>
    <cellStyle name="Normal 3 6 2 19 15" xfId="51494"/>
    <cellStyle name="Normal 3 6 2 19 16" xfId="51495"/>
    <cellStyle name="Normal 3 6 2 19 17" xfId="51496"/>
    <cellStyle name="Normal 3 6 2 19 18" xfId="51497"/>
    <cellStyle name="Normal 3 6 2 19 19" xfId="51498"/>
    <cellStyle name="Normal 3 6 2 19 2" xfId="51499"/>
    <cellStyle name="Normal 3 6 2 19 20" xfId="51500"/>
    <cellStyle name="Normal 3 6 2 19 21" xfId="51501"/>
    <cellStyle name="Normal 3 6 2 19 22" xfId="51502"/>
    <cellStyle name="Normal 3 6 2 19 3" xfId="51503"/>
    <cellStyle name="Normal 3 6 2 19 4" xfId="51504"/>
    <cellStyle name="Normal 3 6 2 19 5" xfId="51505"/>
    <cellStyle name="Normal 3 6 2 19 6" xfId="51506"/>
    <cellStyle name="Normal 3 6 2 19 7" xfId="51507"/>
    <cellStyle name="Normal 3 6 2 19 8" xfId="51508"/>
    <cellStyle name="Normal 3 6 2 19 9" xfId="51509"/>
    <cellStyle name="Normal 3 6 2 2" xfId="51510"/>
    <cellStyle name="Normal 3 6 2 2 10" xfId="51511"/>
    <cellStyle name="Normal 3 6 2 2 11" xfId="51512"/>
    <cellStyle name="Normal 3 6 2 2 12" xfId="51513"/>
    <cellStyle name="Normal 3 6 2 2 13" xfId="51514"/>
    <cellStyle name="Normal 3 6 2 2 14" xfId="51515"/>
    <cellStyle name="Normal 3 6 2 2 15" xfId="51516"/>
    <cellStyle name="Normal 3 6 2 2 16" xfId="51517"/>
    <cellStyle name="Normal 3 6 2 2 17" xfId="51518"/>
    <cellStyle name="Normal 3 6 2 2 18" xfId="51519"/>
    <cellStyle name="Normal 3 6 2 2 19" xfId="51520"/>
    <cellStyle name="Normal 3 6 2 2 2" xfId="51521"/>
    <cellStyle name="Normal 3 6 2 2 20" xfId="51522"/>
    <cellStyle name="Normal 3 6 2 2 21" xfId="51523"/>
    <cellStyle name="Normal 3 6 2 2 22" xfId="51524"/>
    <cellStyle name="Normal 3 6 2 2 3" xfId="51525"/>
    <cellStyle name="Normal 3 6 2 2 4" xfId="51526"/>
    <cellStyle name="Normal 3 6 2 2 5" xfId="51527"/>
    <cellStyle name="Normal 3 6 2 2 6" xfId="51528"/>
    <cellStyle name="Normal 3 6 2 2 7" xfId="51529"/>
    <cellStyle name="Normal 3 6 2 2 8" xfId="51530"/>
    <cellStyle name="Normal 3 6 2 2 9" xfId="51531"/>
    <cellStyle name="Normal 3 6 2 20" xfId="51532"/>
    <cellStyle name="Normal 3 6 2 21" xfId="51533"/>
    <cellStyle name="Normal 3 6 2 22" xfId="51534"/>
    <cellStyle name="Normal 3 6 2 23" xfId="51535"/>
    <cellStyle name="Normal 3 6 2 24" xfId="51536"/>
    <cellStyle name="Normal 3 6 2 25" xfId="51537"/>
    <cellStyle name="Normal 3 6 2 26" xfId="51538"/>
    <cellStyle name="Normal 3 6 2 27" xfId="51539"/>
    <cellStyle name="Normal 3 6 2 28" xfId="51540"/>
    <cellStyle name="Normal 3 6 2 29" xfId="51541"/>
    <cellStyle name="Normal 3 6 2 3" xfId="51542"/>
    <cellStyle name="Normal 3 6 2 3 10" xfId="51543"/>
    <cellStyle name="Normal 3 6 2 3 11" xfId="51544"/>
    <cellStyle name="Normal 3 6 2 3 12" xfId="51545"/>
    <cellStyle name="Normal 3 6 2 3 13" xfId="51546"/>
    <cellStyle name="Normal 3 6 2 3 14" xfId="51547"/>
    <cellStyle name="Normal 3 6 2 3 15" xfId="51548"/>
    <cellStyle name="Normal 3 6 2 3 16" xfId="51549"/>
    <cellStyle name="Normal 3 6 2 3 17" xfId="51550"/>
    <cellStyle name="Normal 3 6 2 3 18" xfId="51551"/>
    <cellStyle name="Normal 3 6 2 3 19" xfId="51552"/>
    <cellStyle name="Normal 3 6 2 3 2" xfId="51553"/>
    <cellStyle name="Normal 3 6 2 3 20" xfId="51554"/>
    <cellStyle name="Normal 3 6 2 3 21" xfId="51555"/>
    <cellStyle name="Normal 3 6 2 3 22" xfId="51556"/>
    <cellStyle name="Normal 3 6 2 3 3" xfId="51557"/>
    <cellStyle name="Normal 3 6 2 3 4" xfId="51558"/>
    <cellStyle name="Normal 3 6 2 3 5" xfId="51559"/>
    <cellStyle name="Normal 3 6 2 3 6" xfId="51560"/>
    <cellStyle name="Normal 3 6 2 3 7" xfId="51561"/>
    <cellStyle name="Normal 3 6 2 3 8" xfId="51562"/>
    <cellStyle name="Normal 3 6 2 3 9" xfId="51563"/>
    <cellStyle name="Normal 3 6 2 30" xfId="51564"/>
    <cellStyle name="Normal 3 6 2 31" xfId="51565"/>
    <cellStyle name="Normal 3 6 2 32" xfId="51566"/>
    <cellStyle name="Normal 3 6 2 33" xfId="51567"/>
    <cellStyle name="Normal 3 6 2 34" xfId="51568"/>
    <cellStyle name="Normal 3 6 2 35" xfId="51569"/>
    <cellStyle name="Normal 3 6 2 36" xfId="51570"/>
    <cellStyle name="Normal 3 6 2 37" xfId="51571"/>
    <cellStyle name="Normal 3 6 2 38" xfId="51572"/>
    <cellStyle name="Normal 3 6 2 39" xfId="51573"/>
    <cellStyle name="Normal 3 6 2 4" xfId="51574"/>
    <cellStyle name="Normal 3 6 2 4 10" xfId="51575"/>
    <cellStyle name="Normal 3 6 2 4 11" xfId="51576"/>
    <cellStyle name="Normal 3 6 2 4 12" xfId="51577"/>
    <cellStyle name="Normal 3 6 2 4 13" xfId="51578"/>
    <cellStyle name="Normal 3 6 2 4 14" xfId="51579"/>
    <cellStyle name="Normal 3 6 2 4 15" xfId="51580"/>
    <cellStyle name="Normal 3 6 2 4 16" xfId="51581"/>
    <cellStyle name="Normal 3 6 2 4 17" xfId="51582"/>
    <cellStyle name="Normal 3 6 2 4 18" xfId="51583"/>
    <cellStyle name="Normal 3 6 2 4 19" xfId="51584"/>
    <cellStyle name="Normal 3 6 2 4 2" xfId="51585"/>
    <cellStyle name="Normal 3 6 2 4 20" xfId="51586"/>
    <cellStyle name="Normal 3 6 2 4 21" xfId="51587"/>
    <cellStyle name="Normal 3 6 2 4 22" xfId="51588"/>
    <cellStyle name="Normal 3 6 2 4 3" xfId="51589"/>
    <cellStyle name="Normal 3 6 2 4 4" xfId="51590"/>
    <cellStyle name="Normal 3 6 2 4 5" xfId="51591"/>
    <cellStyle name="Normal 3 6 2 4 6" xfId="51592"/>
    <cellStyle name="Normal 3 6 2 4 7" xfId="51593"/>
    <cellStyle name="Normal 3 6 2 4 8" xfId="51594"/>
    <cellStyle name="Normal 3 6 2 4 9" xfId="51595"/>
    <cellStyle name="Normal 3 6 2 40" xfId="51596"/>
    <cellStyle name="Normal 3 6 2 5" xfId="51597"/>
    <cellStyle name="Normal 3 6 2 5 10" xfId="51598"/>
    <cellStyle name="Normal 3 6 2 5 11" xfId="51599"/>
    <cellStyle name="Normal 3 6 2 5 12" xfId="51600"/>
    <cellStyle name="Normal 3 6 2 5 13" xfId="51601"/>
    <cellStyle name="Normal 3 6 2 5 14" xfId="51602"/>
    <cellStyle name="Normal 3 6 2 5 15" xfId="51603"/>
    <cellStyle name="Normal 3 6 2 5 16" xfId="51604"/>
    <cellStyle name="Normal 3 6 2 5 17" xfId="51605"/>
    <cellStyle name="Normal 3 6 2 5 18" xfId="51606"/>
    <cellStyle name="Normal 3 6 2 5 19" xfId="51607"/>
    <cellStyle name="Normal 3 6 2 5 2" xfId="51608"/>
    <cellStyle name="Normal 3 6 2 5 20" xfId="51609"/>
    <cellStyle name="Normal 3 6 2 5 21" xfId="51610"/>
    <cellStyle name="Normal 3 6 2 5 22" xfId="51611"/>
    <cellStyle name="Normal 3 6 2 5 3" xfId="51612"/>
    <cellStyle name="Normal 3 6 2 5 4" xfId="51613"/>
    <cellStyle name="Normal 3 6 2 5 5" xfId="51614"/>
    <cellStyle name="Normal 3 6 2 5 6" xfId="51615"/>
    <cellStyle name="Normal 3 6 2 5 7" xfId="51616"/>
    <cellStyle name="Normal 3 6 2 5 8" xfId="51617"/>
    <cellStyle name="Normal 3 6 2 5 9" xfId="51618"/>
    <cellStyle name="Normal 3 6 2 6" xfId="51619"/>
    <cellStyle name="Normal 3 6 2 6 10" xfId="51620"/>
    <cellStyle name="Normal 3 6 2 6 11" xfId="51621"/>
    <cellStyle name="Normal 3 6 2 6 12" xfId="51622"/>
    <cellStyle name="Normal 3 6 2 6 13" xfId="51623"/>
    <cellStyle name="Normal 3 6 2 6 14" xfId="51624"/>
    <cellStyle name="Normal 3 6 2 6 15" xfId="51625"/>
    <cellStyle name="Normal 3 6 2 6 16" xfId="51626"/>
    <cellStyle name="Normal 3 6 2 6 17" xfId="51627"/>
    <cellStyle name="Normal 3 6 2 6 18" xfId="51628"/>
    <cellStyle name="Normal 3 6 2 6 19" xfId="51629"/>
    <cellStyle name="Normal 3 6 2 6 2" xfId="51630"/>
    <cellStyle name="Normal 3 6 2 6 20" xfId="51631"/>
    <cellStyle name="Normal 3 6 2 6 21" xfId="51632"/>
    <cellStyle name="Normal 3 6 2 6 22" xfId="51633"/>
    <cellStyle name="Normal 3 6 2 6 3" xfId="51634"/>
    <cellStyle name="Normal 3 6 2 6 4" xfId="51635"/>
    <cellStyle name="Normal 3 6 2 6 5" xfId="51636"/>
    <cellStyle name="Normal 3 6 2 6 6" xfId="51637"/>
    <cellStyle name="Normal 3 6 2 6 7" xfId="51638"/>
    <cellStyle name="Normal 3 6 2 6 8" xfId="51639"/>
    <cellStyle name="Normal 3 6 2 6 9" xfId="51640"/>
    <cellStyle name="Normal 3 6 2 7" xfId="51641"/>
    <cellStyle name="Normal 3 6 2 7 10" xfId="51642"/>
    <cellStyle name="Normal 3 6 2 7 11" xfId="51643"/>
    <cellStyle name="Normal 3 6 2 7 12" xfId="51644"/>
    <cellStyle name="Normal 3 6 2 7 13" xfId="51645"/>
    <cellStyle name="Normal 3 6 2 7 14" xfId="51646"/>
    <cellStyle name="Normal 3 6 2 7 15" xfId="51647"/>
    <cellStyle name="Normal 3 6 2 7 16" xfId="51648"/>
    <cellStyle name="Normal 3 6 2 7 17" xfId="51649"/>
    <cellStyle name="Normal 3 6 2 7 18" xfId="51650"/>
    <cellStyle name="Normal 3 6 2 7 19" xfId="51651"/>
    <cellStyle name="Normal 3 6 2 7 2" xfId="51652"/>
    <cellStyle name="Normal 3 6 2 7 20" xfId="51653"/>
    <cellStyle name="Normal 3 6 2 7 21" xfId="51654"/>
    <cellStyle name="Normal 3 6 2 7 22" xfId="51655"/>
    <cellStyle name="Normal 3 6 2 7 3" xfId="51656"/>
    <cellStyle name="Normal 3 6 2 7 4" xfId="51657"/>
    <cellStyle name="Normal 3 6 2 7 5" xfId="51658"/>
    <cellStyle name="Normal 3 6 2 7 6" xfId="51659"/>
    <cellStyle name="Normal 3 6 2 7 7" xfId="51660"/>
    <cellStyle name="Normal 3 6 2 7 8" xfId="51661"/>
    <cellStyle name="Normal 3 6 2 7 9" xfId="51662"/>
    <cellStyle name="Normal 3 6 2 8" xfId="51663"/>
    <cellStyle name="Normal 3 6 2 8 10" xfId="51664"/>
    <cellStyle name="Normal 3 6 2 8 11" xfId="51665"/>
    <cellStyle name="Normal 3 6 2 8 12" xfId="51666"/>
    <cellStyle name="Normal 3 6 2 8 13" xfId="51667"/>
    <cellStyle name="Normal 3 6 2 8 14" xfId="51668"/>
    <cellStyle name="Normal 3 6 2 8 15" xfId="51669"/>
    <cellStyle name="Normal 3 6 2 8 16" xfId="51670"/>
    <cellStyle name="Normal 3 6 2 8 17" xfId="51671"/>
    <cellStyle name="Normal 3 6 2 8 18" xfId="51672"/>
    <cellStyle name="Normal 3 6 2 8 19" xfId="51673"/>
    <cellStyle name="Normal 3 6 2 8 2" xfId="51674"/>
    <cellStyle name="Normal 3 6 2 8 20" xfId="51675"/>
    <cellStyle name="Normal 3 6 2 8 21" xfId="51676"/>
    <cellStyle name="Normal 3 6 2 8 22" xfId="51677"/>
    <cellStyle name="Normal 3 6 2 8 3" xfId="51678"/>
    <cellStyle name="Normal 3 6 2 8 4" xfId="51679"/>
    <cellStyle name="Normal 3 6 2 8 5" xfId="51680"/>
    <cellStyle name="Normal 3 6 2 8 6" xfId="51681"/>
    <cellStyle name="Normal 3 6 2 8 7" xfId="51682"/>
    <cellStyle name="Normal 3 6 2 8 8" xfId="51683"/>
    <cellStyle name="Normal 3 6 2 8 9" xfId="51684"/>
    <cellStyle name="Normal 3 6 2 9" xfId="51685"/>
    <cellStyle name="Normal 3 6 2 9 10" xfId="51686"/>
    <cellStyle name="Normal 3 6 2 9 11" xfId="51687"/>
    <cellStyle name="Normal 3 6 2 9 12" xfId="51688"/>
    <cellStyle name="Normal 3 6 2 9 13" xfId="51689"/>
    <cellStyle name="Normal 3 6 2 9 14" xfId="51690"/>
    <cellStyle name="Normal 3 6 2 9 15" xfId="51691"/>
    <cellStyle name="Normal 3 6 2 9 16" xfId="51692"/>
    <cellStyle name="Normal 3 6 2 9 17" xfId="51693"/>
    <cellStyle name="Normal 3 6 2 9 18" xfId="51694"/>
    <cellStyle name="Normal 3 6 2 9 19" xfId="51695"/>
    <cellStyle name="Normal 3 6 2 9 2" xfId="51696"/>
    <cellStyle name="Normal 3 6 2 9 20" xfId="51697"/>
    <cellStyle name="Normal 3 6 2 9 21" xfId="51698"/>
    <cellStyle name="Normal 3 6 2 9 22" xfId="51699"/>
    <cellStyle name="Normal 3 6 2 9 3" xfId="51700"/>
    <cellStyle name="Normal 3 6 2 9 4" xfId="51701"/>
    <cellStyle name="Normal 3 6 2 9 5" xfId="51702"/>
    <cellStyle name="Normal 3 6 2 9 6" xfId="51703"/>
    <cellStyle name="Normal 3 6 2 9 7" xfId="51704"/>
    <cellStyle name="Normal 3 6 2 9 8" xfId="51705"/>
    <cellStyle name="Normal 3 6 2 9 9" xfId="51706"/>
    <cellStyle name="Normal 3 6 20" xfId="51707"/>
    <cellStyle name="Normal 3 6 21" xfId="51708"/>
    <cellStyle name="Normal 3 6 22" xfId="51709"/>
    <cellStyle name="Normal 3 6 23" xfId="51710"/>
    <cellStyle name="Normal 3 6 24" xfId="51711"/>
    <cellStyle name="Normal 3 6 25" xfId="51712"/>
    <cellStyle name="Normal 3 6 26" xfId="51713"/>
    <cellStyle name="Normal 3 6 27" xfId="51714"/>
    <cellStyle name="Normal 3 6 28" xfId="51715"/>
    <cellStyle name="Normal 3 6 29" xfId="51716"/>
    <cellStyle name="Normal 3 6 3" xfId="51717"/>
    <cellStyle name="Normal 3 6 30" xfId="51718"/>
    <cellStyle name="Normal 3 6 31" xfId="51719"/>
    <cellStyle name="Normal 3 6 32" xfId="51720"/>
    <cellStyle name="Normal 3 6 33" xfId="51721"/>
    <cellStyle name="Normal 3 6 34" xfId="51722"/>
    <cellStyle name="Normal 3 6 35" xfId="51723"/>
    <cellStyle name="Normal 3 6 36" xfId="51724"/>
    <cellStyle name="Normal 3 6 37" xfId="51725"/>
    <cellStyle name="Normal 3 6 38" xfId="51726"/>
    <cellStyle name="Normal 3 6 39" xfId="51727"/>
    <cellStyle name="Normal 3 6 4" xfId="51728"/>
    <cellStyle name="Normal 3 6 40" xfId="51729"/>
    <cellStyle name="Normal 3 6 5" xfId="51730"/>
    <cellStyle name="Normal 3 6 6" xfId="51731"/>
    <cellStyle name="Normal 3 6 7" xfId="51732"/>
    <cellStyle name="Normal 3 6 8" xfId="51733"/>
    <cellStyle name="Normal 3 6 9" xfId="51734"/>
    <cellStyle name="Normal 3 7" xfId="51735"/>
    <cellStyle name="Normal 3 7 10" xfId="51736"/>
    <cellStyle name="Normal 3 7 11" xfId="51737"/>
    <cellStyle name="Normal 3 7 12" xfId="51738"/>
    <cellStyle name="Normal 3 7 13" xfId="51739"/>
    <cellStyle name="Normal 3 7 14" xfId="51740"/>
    <cellStyle name="Normal 3 7 15" xfId="51741"/>
    <cellStyle name="Normal 3 7 16" xfId="51742"/>
    <cellStyle name="Normal 3 7 17" xfId="51743"/>
    <cellStyle name="Normal 3 7 18" xfId="51744"/>
    <cellStyle name="Normal 3 7 19" xfId="51745"/>
    <cellStyle name="Normal 3 7 2" xfId="51746"/>
    <cellStyle name="Normal 3 7 20" xfId="51747"/>
    <cellStyle name="Normal 3 7 21" xfId="51748"/>
    <cellStyle name="Normal 3 7 22" xfId="51749"/>
    <cellStyle name="Normal 3 7 3" xfId="51750"/>
    <cellStyle name="Normal 3 7 4" xfId="51751"/>
    <cellStyle name="Normal 3 7 5" xfId="51752"/>
    <cellStyle name="Normal 3 7 6" xfId="51753"/>
    <cellStyle name="Normal 3 7 7" xfId="51754"/>
    <cellStyle name="Normal 3 7 8" xfId="51755"/>
    <cellStyle name="Normal 3 7 9" xfId="51756"/>
    <cellStyle name="Normal 3 8" xfId="51757"/>
    <cellStyle name="Normal 3 8 10" xfId="51758"/>
    <cellStyle name="Normal 3 8 11" xfId="51759"/>
    <cellStyle name="Normal 3 8 12" xfId="51760"/>
    <cellStyle name="Normal 3 8 13" xfId="51761"/>
    <cellStyle name="Normal 3 8 14" xfId="51762"/>
    <cellStyle name="Normal 3 8 15" xfId="51763"/>
    <cellStyle name="Normal 3 8 16" xfId="51764"/>
    <cellStyle name="Normal 3 8 17" xfId="51765"/>
    <cellStyle name="Normal 3 8 18" xfId="51766"/>
    <cellStyle name="Normal 3 8 19" xfId="51767"/>
    <cellStyle name="Normal 3 8 2" xfId="51768"/>
    <cellStyle name="Normal 3 8 20" xfId="51769"/>
    <cellStyle name="Normal 3 8 21" xfId="51770"/>
    <cellStyle name="Normal 3 8 22" xfId="51771"/>
    <cellStyle name="Normal 3 8 3" xfId="51772"/>
    <cellStyle name="Normal 3 8 4" xfId="51773"/>
    <cellStyle name="Normal 3 8 5" xfId="51774"/>
    <cellStyle name="Normal 3 8 6" xfId="51775"/>
    <cellStyle name="Normal 3 8 7" xfId="51776"/>
    <cellStyle name="Normal 3 8 8" xfId="51777"/>
    <cellStyle name="Normal 3 8 9" xfId="51778"/>
    <cellStyle name="Normal 3 9" xfId="51779"/>
    <cellStyle name="Normal 3 9 10" xfId="51780"/>
    <cellStyle name="Normal 3 9 11" xfId="51781"/>
    <cellStyle name="Normal 3 9 12" xfId="51782"/>
    <cellStyle name="Normal 3 9 13" xfId="51783"/>
    <cellStyle name="Normal 3 9 14" xfId="51784"/>
    <cellStyle name="Normal 3 9 15" xfId="51785"/>
    <cellStyle name="Normal 3 9 16" xfId="51786"/>
    <cellStyle name="Normal 3 9 17" xfId="51787"/>
    <cellStyle name="Normal 3 9 18" xfId="51788"/>
    <cellStyle name="Normal 3 9 19" xfId="51789"/>
    <cellStyle name="Normal 3 9 2" xfId="51790"/>
    <cellStyle name="Normal 3 9 20" xfId="51791"/>
    <cellStyle name="Normal 3 9 21" xfId="51792"/>
    <cellStyle name="Normal 3 9 22" xfId="51793"/>
    <cellStyle name="Normal 3 9 3" xfId="51794"/>
    <cellStyle name="Normal 3 9 4" xfId="51795"/>
    <cellStyle name="Normal 3 9 5" xfId="51796"/>
    <cellStyle name="Normal 3 9 6" xfId="51797"/>
    <cellStyle name="Normal 3 9 7" xfId="51798"/>
    <cellStyle name="Normal 3 9 8" xfId="51799"/>
    <cellStyle name="Normal 3 9 9" xfId="51800"/>
    <cellStyle name="Normal 30" xfId="51801"/>
    <cellStyle name="Normal 31" xfId="51802"/>
    <cellStyle name="Normal 32" xfId="51803"/>
    <cellStyle name="Normal 38" xfId="51804"/>
    <cellStyle name="Normal 39" xfId="51805"/>
    <cellStyle name="Normal 4" xfId="51806"/>
    <cellStyle name="Normal 4 10" xfId="51807"/>
    <cellStyle name="Normal 4 11" xfId="51808"/>
    <cellStyle name="Normal 4 12" xfId="51809"/>
    <cellStyle name="Normal 4 13" xfId="51810"/>
    <cellStyle name="Normal 4 14" xfId="51811"/>
    <cellStyle name="Normal 4 15" xfId="51812"/>
    <cellStyle name="Normal 4 16" xfId="51813"/>
    <cellStyle name="Normal 4 17" xfId="51814"/>
    <cellStyle name="Normal 4 18" xfId="51815"/>
    <cellStyle name="Normal 4 19" xfId="51816"/>
    <cellStyle name="Normal 4 2" xfId="51817"/>
    <cellStyle name="Normal 4 2 10" xfId="51818"/>
    <cellStyle name="Normal 4 2 11" xfId="51819"/>
    <cellStyle name="Normal 4 2 12" xfId="51820"/>
    <cellStyle name="Normal 4 2 13" xfId="51821"/>
    <cellStyle name="Normal 4 2 14" xfId="51822"/>
    <cellStyle name="Normal 4 2 15" xfId="51823"/>
    <cellStyle name="Normal 4 2 16" xfId="51824"/>
    <cellStyle name="Normal 4 2 17" xfId="51825"/>
    <cellStyle name="Normal 4 2 18" xfId="51826"/>
    <cellStyle name="Normal 4 2 19" xfId="51827"/>
    <cellStyle name="Normal 4 2 2" xfId="51828"/>
    <cellStyle name="Normal 4 2 20" xfId="51829"/>
    <cellStyle name="Normal 4 2 21" xfId="51830"/>
    <cellStyle name="Normal 4 2 22" xfId="51831"/>
    <cellStyle name="Normal 4 2 3" xfId="51832"/>
    <cellStyle name="Normal 4 2 4" xfId="51833"/>
    <cellStyle name="Normal 4 2 5" xfId="51834"/>
    <cellStyle name="Normal 4 2 6" xfId="51835"/>
    <cellStyle name="Normal 4 2 7" xfId="51836"/>
    <cellStyle name="Normal 4 2 8" xfId="51837"/>
    <cellStyle name="Normal 4 2 9" xfId="51838"/>
    <cellStyle name="Normal 4 20" xfId="51839"/>
    <cellStyle name="Normal 4 21" xfId="51840"/>
    <cellStyle name="Normal 4 22" xfId="51841"/>
    <cellStyle name="Normal 4 23" xfId="51842"/>
    <cellStyle name="Normal 4 24" xfId="51843"/>
    <cellStyle name="Normal 4 25" xfId="51844"/>
    <cellStyle name="Normal 4 26" xfId="51845"/>
    <cellStyle name="Normal 4 27" xfId="51846"/>
    <cellStyle name="Normal 4 28" xfId="51847"/>
    <cellStyle name="Normal 4 29" xfId="51848"/>
    <cellStyle name="Normal 4 3" xfId="51849"/>
    <cellStyle name="Normal 4 3 10" xfId="51850"/>
    <cellStyle name="Normal 4 3 11" xfId="51851"/>
    <cellStyle name="Normal 4 3 12" xfId="51852"/>
    <cellStyle name="Normal 4 3 13" xfId="51853"/>
    <cellStyle name="Normal 4 3 14" xfId="51854"/>
    <cellStyle name="Normal 4 3 15" xfId="51855"/>
    <cellStyle name="Normal 4 3 16" xfId="51856"/>
    <cellStyle name="Normal 4 3 17" xfId="51857"/>
    <cellStyle name="Normal 4 3 18" xfId="51858"/>
    <cellStyle name="Normal 4 3 19" xfId="51859"/>
    <cellStyle name="Normal 4 3 2" xfId="51860"/>
    <cellStyle name="Normal 4 3 20" xfId="51861"/>
    <cellStyle name="Normal 4 3 21" xfId="51862"/>
    <cellStyle name="Normal 4 3 22" xfId="51863"/>
    <cellStyle name="Normal 4 3 3" xfId="51864"/>
    <cellStyle name="Normal 4 3 4" xfId="51865"/>
    <cellStyle name="Normal 4 3 5" xfId="51866"/>
    <cellStyle name="Normal 4 3 6" xfId="51867"/>
    <cellStyle name="Normal 4 3 7" xfId="51868"/>
    <cellStyle name="Normal 4 3 8" xfId="51869"/>
    <cellStyle name="Normal 4 3 9" xfId="51870"/>
    <cellStyle name="Normal 4 30" xfId="51871"/>
    <cellStyle name="Normal 4 4" xfId="51872"/>
    <cellStyle name="Normal 4 4 10" xfId="51873"/>
    <cellStyle name="Normal 4 4 11" xfId="51874"/>
    <cellStyle name="Normal 4 4 12" xfId="51875"/>
    <cellStyle name="Normal 4 4 13" xfId="51876"/>
    <cellStyle name="Normal 4 4 14" xfId="51877"/>
    <cellStyle name="Normal 4 4 15" xfId="51878"/>
    <cellStyle name="Normal 4 4 16" xfId="51879"/>
    <cellStyle name="Normal 4 4 17" xfId="51880"/>
    <cellStyle name="Normal 4 4 18" xfId="51881"/>
    <cellStyle name="Normal 4 4 19" xfId="51882"/>
    <cellStyle name="Normal 4 4 2" xfId="51883"/>
    <cellStyle name="Normal 4 4 20" xfId="51884"/>
    <cellStyle name="Normal 4 4 21" xfId="51885"/>
    <cellStyle name="Normal 4 4 22" xfId="51886"/>
    <cellStyle name="Normal 4 4 3" xfId="51887"/>
    <cellStyle name="Normal 4 4 4" xfId="51888"/>
    <cellStyle name="Normal 4 4 5" xfId="51889"/>
    <cellStyle name="Normal 4 4 6" xfId="51890"/>
    <cellStyle name="Normal 4 4 7" xfId="51891"/>
    <cellStyle name="Normal 4 4 8" xfId="51892"/>
    <cellStyle name="Normal 4 4 9" xfId="51893"/>
    <cellStyle name="Normal 4 5" xfId="51894"/>
    <cellStyle name="Normal 4 5 10" xfId="51895"/>
    <cellStyle name="Normal 4 5 11" xfId="51896"/>
    <cellStyle name="Normal 4 5 12" xfId="51897"/>
    <cellStyle name="Normal 4 5 13" xfId="51898"/>
    <cellStyle name="Normal 4 5 14" xfId="51899"/>
    <cellStyle name="Normal 4 5 15" xfId="51900"/>
    <cellStyle name="Normal 4 5 16" xfId="51901"/>
    <cellStyle name="Normal 4 5 17" xfId="51902"/>
    <cellStyle name="Normal 4 5 18" xfId="51903"/>
    <cellStyle name="Normal 4 5 19" xfId="51904"/>
    <cellStyle name="Normal 4 5 2" xfId="51905"/>
    <cellStyle name="Normal 4 5 2 10" xfId="51906"/>
    <cellStyle name="Normal 4 5 2 11" xfId="51907"/>
    <cellStyle name="Normal 4 5 2 12" xfId="51908"/>
    <cellStyle name="Normal 4 5 2 13" xfId="51909"/>
    <cellStyle name="Normal 4 5 2 14" xfId="51910"/>
    <cellStyle name="Normal 4 5 2 15" xfId="51911"/>
    <cellStyle name="Normal 4 5 2 16" xfId="51912"/>
    <cellStyle name="Normal 4 5 2 17" xfId="51913"/>
    <cellStyle name="Normal 4 5 2 18" xfId="51914"/>
    <cellStyle name="Normal 4 5 2 19" xfId="51915"/>
    <cellStyle name="Normal 4 5 2 2" xfId="51916"/>
    <cellStyle name="Normal 4 5 2 20" xfId="51917"/>
    <cellStyle name="Normal 4 5 2 21" xfId="51918"/>
    <cellStyle name="Normal 4 5 2 22" xfId="51919"/>
    <cellStyle name="Normal 4 5 2 23" xfId="51920"/>
    <cellStyle name="Normal 4 5 2 24" xfId="51921"/>
    <cellStyle name="Normal 4 5 2 25" xfId="51922"/>
    <cellStyle name="Normal 4 5 2 26" xfId="51923"/>
    <cellStyle name="Normal 4 5 2 27" xfId="51924"/>
    <cellStyle name="Normal 4 5 2 28" xfId="51925"/>
    <cellStyle name="Normal 4 5 2 29" xfId="51926"/>
    <cellStyle name="Normal 4 5 2 3" xfId="51927"/>
    <cellStyle name="Normal 4 5 2 30" xfId="51928"/>
    <cellStyle name="Normal 4 5 2 31" xfId="51929"/>
    <cellStyle name="Normal 4 5 2 32" xfId="51930"/>
    <cellStyle name="Normal 4 5 2 33" xfId="51931"/>
    <cellStyle name="Normal 4 5 2 34" xfId="51932"/>
    <cellStyle name="Normal 4 5 2 35" xfId="51933"/>
    <cellStyle name="Normal 4 5 2 36" xfId="51934"/>
    <cellStyle name="Normal 4 5 2 37" xfId="51935"/>
    <cellStyle name="Normal 4 5 2 4" xfId="51936"/>
    <cellStyle name="Normal 4 5 2 5" xfId="51937"/>
    <cellStyle name="Normal 4 5 2 6" xfId="51938"/>
    <cellStyle name="Normal 4 5 2 7" xfId="51939"/>
    <cellStyle name="Normal 4 5 2 8" xfId="51940"/>
    <cellStyle name="Normal 4 5 2 9" xfId="51941"/>
    <cellStyle name="Normal 4 5 20" xfId="51942"/>
    <cellStyle name="Normal 4 5 21" xfId="51943"/>
    <cellStyle name="Normal 4 5 22" xfId="51944"/>
    <cellStyle name="Normal 4 5 23" xfId="51945"/>
    <cellStyle name="Normal 4 5 24" xfId="51946"/>
    <cellStyle name="Normal 4 5 25" xfId="51947"/>
    <cellStyle name="Normal 4 5 26" xfId="51948"/>
    <cellStyle name="Normal 4 5 27" xfId="51949"/>
    <cellStyle name="Normal 4 5 28" xfId="51950"/>
    <cellStyle name="Normal 4 5 29" xfId="51951"/>
    <cellStyle name="Normal 4 5 3" xfId="51952"/>
    <cellStyle name="Normal 4 5 30" xfId="51953"/>
    <cellStyle name="Normal 4 5 31" xfId="51954"/>
    <cellStyle name="Normal 4 5 32" xfId="51955"/>
    <cellStyle name="Normal 4 5 33" xfId="51956"/>
    <cellStyle name="Normal 4 5 34" xfId="51957"/>
    <cellStyle name="Normal 4 5 35" xfId="51958"/>
    <cellStyle name="Normal 4 5 36" xfId="51959"/>
    <cellStyle name="Normal 4 5 37" xfId="51960"/>
    <cellStyle name="Normal 4 5 4" xfId="51961"/>
    <cellStyle name="Normal 4 5 5" xfId="51962"/>
    <cellStyle name="Normal 4 5 6" xfId="51963"/>
    <cellStyle name="Normal 4 5 7" xfId="51964"/>
    <cellStyle name="Normal 4 5 8" xfId="51965"/>
    <cellStyle name="Normal 4 5 9" xfId="51966"/>
    <cellStyle name="Normal 4 6" xfId="51967"/>
    <cellStyle name="Normal 4 6 10" xfId="51968"/>
    <cellStyle name="Normal 4 6 11" xfId="51969"/>
    <cellStyle name="Normal 4 6 12" xfId="51970"/>
    <cellStyle name="Normal 4 6 13" xfId="51971"/>
    <cellStyle name="Normal 4 6 14" xfId="51972"/>
    <cellStyle name="Normal 4 6 15" xfId="51973"/>
    <cellStyle name="Normal 4 6 16" xfId="51974"/>
    <cellStyle name="Normal 4 6 17" xfId="51975"/>
    <cellStyle name="Normal 4 6 18" xfId="51976"/>
    <cellStyle name="Normal 4 6 19" xfId="51977"/>
    <cellStyle name="Normal 4 6 2" xfId="51978"/>
    <cellStyle name="Normal 4 6 20" xfId="51979"/>
    <cellStyle name="Normal 4 6 21" xfId="51980"/>
    <cellStyle name="Normal 4 6 22" xfId="51981"/>
    <cellStyle name="Normal 4 6 3" xfId="51982"/>
    <cellStyle name="Normal 4 6 4" xfId="51983"/>
    <cellStyle name="Normal 4 6 5" xfId="51984"/>
    <cellStyle name="Normal 4 6 6" xfId="51985"/>
    <cellStyle name="Normal 4 6 7" xfId="51986"/>
    <cellStyle name="Normal 4 6 8" xfId="51987"/>
    <cellStyle name="Normal 4 6 9" xfId="51988"/>
    <cellStyle name="Normal 4 7" xfId="51989"/>
    <cellStyle name="Normal 4 7 10" xfId="51990"/>
    <cellStyle name="Normal 4 7 11" xfId="51991"/>
    <cellStyle name="Normal 4 7 12" xfId="51992"/>
    <cellStyle name="Normal 4 7 13" xfId="51993"/>
    <cellStyle name="Normal 4 7 14" xfId="51994"/>
    <cellStyle name="Normal 4 7 15" xfId="51995"/>
    <cellStyle name="Normal 4 7 16" xfId="51996"/>
    <cellStyle name="Normal 4 7 17" xfId="51997"/>
    <cellStyle name="Normal 4 7 18" xfId="51998"/>
    <cellStyle name="Normal 4 7 19" xfId="51999"/>
    <cellStyle name="Normal 4 7 2" xfId="52000"/>
    <cellStyle name="Normal 4 7 20" xfId="52001"/>
    <cellStyle name="Normal 4 7 21" xfId="52002"/>
    <cellStyle name="Normal 4 7 22" xfId="52003"/>
    <cellStyle name="Normal 4 7 3" xfId="52004"/>
    <cellStyle name="Normal 4 7 4" xfId="52005"/>
    <cellStyle name="Normal 4 7 5" xfId="52006"/>
    <cellStyle name="Normal 4 7 6" xfId="52007"/>
    <cellStyle name="Normal 4 7 7" xfId="52008"/>
    <cellStyle name="Normal 4 7 8" xfId="52009"/>
    <cellStyle name="Normal 4 7 9" xfId="52010"/>
    <cellStyle name="Normal 4 8" xfId="52011"/>
    <cellStyle name="Normal 4 8 10" xfId="52012"/>
    <cellStyle name="Normal 4 8 11" xfId="52013"/>
    <cellStyle name="Normal 4 8 12" xfId="52014"/>
    <cellStyle name="Normal 4 8 13" xfId="52015"/>
    <cellStyle name="Normal 4 8 14" xfId="52016"/>
    <cellStyle name="Normal 4 8 15" xfId="52017"/>
    <cellStyle name="Normal 4 8 16" xfId="52018"/>
    <cellStyle name="Normal 4 8 17" xfId="52019"/>
    <cellStyle name="Normal 4 8 18" xfId="52020"/>
    <cellStyle name="Normal 4 8 19" xfId="52021"/>
    <cellStyle name="Normal 4 8 2" xfId="52022"/>
    <cellStyle name="Normal 4 8 20" xfId="52023"/>
    <cellStyle name="Normal 4 8 21" xfId="52024"/>
    <cellStyle name="Normal 4 8 22" xfId="52025"/>
    <cellStyle name="Normal 4 8 3" xfId="52026"/>
    <cellStyle name="Normal 4 8 4" xfId="52027"/>
    <cellStyle name="Normal 4 8 5" xfId="52028"/>
    <cellStyle name="Normal 4 8 6" xfId="52029"/>
    <cellStyle name="Normal 4 8 7" xfId="52030"/>
    <cellStyle name="Normal 4 8 8" xfId="52031"/>
    <cellStyle name="Normal 4 8 9" xfId="52032"/>
    <cellStyle name="Normal 4 9" xfId="52033"/>
    <cellStyle name="Normal 42" xfId="52034"/>
    <cellStyle name="Normal 5" xfId="52035"/>
    <cellStyle name="Normal 5 10" xfId="52036"/>
    <cellStyle name="Normal 5 10 10" xfId="52037"/>
    <cellStyle name="Normal 5 10 11" xfId="52038"/>
    <cellStyle name="Normal 5 10 12" xfId="52039"/>
    <cellStyle name="Normal 5 10 13" xfId="52040"/>
    <cellStyle name="Normal 5 10 14" xfId="52041"/>
    <cellStyle name="Normal 5 10 15" xfId="52042"/>
    <cellStyle name="Normal 5 10 16" xfId="52043"/>
    <cellStyle name="Normal 5 10 17" xfId="52044"/>
    <cellStyle name="Normal 5 10 18" xfId="52045"/>
    <cellStyle name="Normal 5 10 19" xfId="52046"/>
    <cellStyle name="Normal 5 10 2" xfId="52047"/>
    <cellStyle name="Normal 5 10 20" xfId="52048"/>
    <cellStyle name="Normal 5 10 21" xfId="52049"/>
    <cellStyle name="Normal 5 10 22" xfId="52050"/>
    <cellStyle name="Normal 5 10 3" xfId="52051"/>
    <cellStyle name="Normal 5 10 4" xfId="52052"/>
    <cellStyle name="Normal 5 10 5" xfId="52053"/>
    <cellStyle name="Normal 5 10 6" xfId="52054"/>
    <cellStyle name="Normal 5 10 7" xfId="52055"/>
    <cellStyle name="Normal 5 10 8" xfId="52056"/>
    <cellStyle name="Normal 5 10 9" xfId="52057"/>
    <cellStyle name="Normal 5 11" xfId="52058"/>
    <cellStyle name="Normal 5 11 10" xfId="52059"/>
    <cellStyle name="Normal 5 11 11" xfId="52060"/>
    <cellStyle name="Normal 5 11 12" xfId="52061"/>
    <cellStyle name="Normal 5 11 13" xfId="52062"/>
    <cellStyle name="Normal 5 11 14" xfId="52063"/>
    <cellStyle name="Normal 5 11 15" xfId="52064"/>
    <cellStyle name="Normal 5 11 16" xfId="52065"/>
    <cellStyle name="Normal 5 11 17" xfId="52066"/>
    <cellStyle name="Normal 5 11 18" xfId="52067"/>
    <cellStyle name="Normal 5 11 19" xfId="52068"/>
    <cellStyle name="Normal 5 11 2" xfId="52069"/>
    <cellStyle name="Normal 5 11 2 10" xfId="52070"/>
    <cellStyle name="Normal 5 11 2 11" xfId="52071"/>
    <cellStyle name="Normal 5 11 2 12" xfId="52072"/>
    <cellStyle name="Normal 5 11 2 13" xfId="52073"/>
    <cellStyle name="Normal 5 11 2 14" xfId="52074"/>
    <cellStyle name="Normal 5 11 2 15" xfId="52075"/>
    <cellStyle name="Normal 5 11 2 16" xfId="52076"/>
    <cellStyle name="Normal 5 11 2 17" xfId="52077"/>
    <cellStyle name="Normal 5 11 2 18" xfId="52078"/>
    <cellStyle name="Normal 5 11 2 19" xfId="52079"/>
    <cellStyle name="Normal 5 11 2 2" xfId="52080"/>
    <cellStyle name="Normal 5 11 2 20" xfId="52081"/>
    <cellStyle name="Normal 5 11 2 21" xfId="52082"/>
    <cellStyle name="Normal 5 11 2 22" xfId="52083"/>
    <cellStyle name="Normal 5 11 2 23" xfId="52084"/>
    <cellStyle name="Normal 5 11 2 24" xfId="52085"/>
    <cellStyle name="Normal 5 11 2 25" xfId="52086"/>
    <cellStyle name="Normal 5 11 2 26" xfId="52087"/>
    <cellStyle name="Normal 5 11 2 27" xfId="52088"/>
    <cellStyle name="Normal 5 11 2 28" xfId="52089"/>
    <cellStyle name="Normal 5 11 2 29" xfId="52090"/>
    <cellStyle name="Normal 5 11 2 3" xfId="52091"/>
    <cellStyle name="Normal 5 11 2 30" xfId="52092"/>
    <cellStyle name="Normal 5 11 2 31" xfId="52093"/>
    <cellStyle name="Normal 5 11 2 32" xfId="52094"/>
    <cellStyle name="Normal 5 11 2 33" xfId="52095"/>
    <cellStyle name="Normal 5 11 2 34" xfId="52096"/>
    <cellStyle name="Normal 5 11 2 35" xfId="52097"/>
    <cellStyle name="Normal 5 11 2 36" xfId="52098"/>
    <cellStyle name="Normal 5 11 2 37" xfId="52099"/>
    <cellStyle name="Normal 5 11 2 4" xfId="52100"/>
    <cellStyle name="Normal 5 11 2 5" xfId="52101"/>
    <cellStyle name="Normal 5 11 2 6" xfId="52102"/>
    <cellStyle name="Normal 5 11 2 7" xfId="52103"/>
    <cellStyle name="Normal 5 11 2 8" xfId="52104"/>
    <cellStyle name="Normal 5 11 2 9" xfId="52105"/>
    <cellStyle name="Normal 5 11 20" xfId="52106"/>
    <cellStyle name="Normal 5 11 21" xfId="52107"/>
    <cellStyle name="Normal 5 11 22" xfId="52108"/>
    <cellStyle name="Normal 5 11 23" xfId="52109"/>
    <cellStyle name="Normal 5 11 24" xfId="52110"/>
    <cellStyle name="Normal 5 11 25" xfId="52111"/>
    <cellStyle name="Normal 5 11 26" xfId="52112"/>
    <cellStyle name="Normal 5 11 27" xfId="52113"/>
    <cellStyle name="Normal 5 11 28" xfId="52114"/>
    <cellStyle name="Normal 5 11 29" xfId="52115"/>
    <cellStyle name="Normal 5 11 3" xfId="52116"/>
    <cellStyle name="Normal 5 11 30" xfId="52117"/>
    <cellStyle name="Normal 5 11 31" xfId="52118"/>
    <cellStyle name="Normal 5 11 32" xfId="52119"/>
    <cellStyle name="Normal 5 11 33" xfId="52120"/>
    <cellStyle name="Normal 5 11 34" xfId="52121"/>
    <cellStyle name="Normal 5 11 35" xfId="52122"/>
    <cellStyle name="Normal 5 11 36" xfId="52123"/>
    <cellStyle name="Normal 5 11 37" xfId="52124"/>
    <cellStyle name="Normal 5 11 4" xfId="52125"/>
    <cellStyle name="Normal 5 11 5" xfId="52126"/>
    <cellStyle name="Normal 5 11 6" xfId="52127"/>
    <cellStyle name="Normal 5 11 7" xfId="52128"/>
    <cellStyle name="Normal 5 11 8" xfId="52129"/>
    <cellStyle name="Normal 5 11 9" xfId="52130"/>
    <cellStyle name="Normal 5 12" xfId="52131"/>
    <cellStyle name="Normal 5 12 10" xfId="52132"/>
    <cellStyle name="Normal 5 12 11" xfId="52133"/>
    <cellStyle name="Normal 5 12 12" xfId="52134"/>
    <cellStyle name="Normal 5 12 13" xfId="52135"/>
    <cellStyle name="Normal 5 12 14" xfId="52136"/>
    <cellStyle name="Normal 5 12 15" xfId="52137"/>
    <cellStyle name="Normal 5 12 16" xfId="52138"/>
    <cellStyle name="Normal 5 12 17" xfId="52139"/>
    <cellStyle name="Normal 5 12 18" xfId="52140"/>
    <cellStyle name="Normal 5 12 19" xfId="52141"/>
    <cellStyle name="Normal 5 12 2" xfId="52142"/>
    <cellStyle name="Normal 5 12 20" xfId="52143"/>
    <cellStyle name="Normal 5 12 21" xfId="52144"/>
    <cellStyle name="Normal 5 12 22" xfId="52145"/>
    <cellStyle name="Normal 5 12 23" xfId="52146"/>
    <cellStyle name="Normal 5 12 24" xfId="52147"/>
    <cellStyle name="Normal 5 12 25" xfId="52148"/>
    <cellStyle name="Normal 5 12 26" xfId="52149"/>
    <cellStyle name="Normal 5 12 27" xfId="52150"/>
    <cellStyle name="Normal 5 12 28" xfId="52151"/>
    <cellStyle name="Normal 5 12 3" xfId="52152"/>
    <cellStyle name="Normal 5 12 4" xfId="52153"/>
    <cellStyle name="Normal 5 12 5" xfId="52154"/>
    <cellStyle name="Normal 5 12 6" xfId="52155"/>
    <cellStyle name="Normal 5 12 7" xfId="52156"/>
    <cellStyle name="Normal 5 12 8" xfId="52157"/>
    <cellStyle name="Normal 5 12 9" xfId="52158"/>
    <cellStyle name="Normal 5 13" xfId="52159"/>
    <cellStyle name="Normal 5 13 10" xfId="52160"/>
    <cellStyle name="Normal 5 13 11" xfId="52161"/>
    <cellStyle name="Normal 5 13 12" xfId="52162"/>
    <cellStyle name="Normal 5 13 13" xfId="52163"/>
    <cellStyle name="Normal 5 13 14" xfId="52164"/>
    <cellStyle name="Normal 5 13 15" xfId="52165"/>
    <cellStyle name="Normal 5 13 16" xfId="52166"/>
    <cellStyle name="Normal 5 13 17" xfId="52167"/>
    <cellStyle name="Normal 5 13 18" xfId="52168"/>
    <cellStyle name="Normal 5 13 19" xfId="52169"/>
    <cellStyle name="Normal 5 13 2" xfId="52170"/>
    <cellStyle name="Normal 5 13 20" xfId="52171"/>
    <cellStyle name="Normal 5 13 21" xfId="52172"/>
    <cellStyle name="Normal 5 13 22" xfId="52173"/>
    <cellStyle name="Normal 5 13 23" xfId="52174"/>
    <cellStyle name="Normal 5 13 24" xfId="52175"/>
    <cellStyle name="Normal 5 13 25" xfId="52176"/>
    <cellStyle name="Normal 5 13 26" xfId="52177"/>
    <cellStyle name="Normal 5 13 27" xfId="52178"/>
    <cellStyle name="Normal 5 13 28" xfId="52179"/>
    <cellStyle name="Normal 5 13 3" xfId="52180"/>
    <cellStyle name="Normal 5 13 4" xfId="52181"/>
    <cellStyle name="Normal 5 13 5" xfId="52182"/>
    <cellStyle name="Normal 5 13 6" xfId="52183"/>
    <cellStyle name="Normal 5 13 7" xfId="52184"/>
    <cellStyle name="Normal 5 13 8" xfId="52185"/>
    <cellStyle name="Normal 5 13 9" xfId="52186"/>
    <cellStyle name="Normal 5 14" xfId="52187"/>
    <cellStyle name="Normal 5 14 10" xfId="52188"/>
    <cellStyle name="Normal 5 14 11" xfId="52189"/>
    <cellStyle name="Normal 5 14 12" xfId="52190"/>
    <cellStyle name="Normal 5 14 13" xfId="52191"/>
    <cellStyle name="Normal 5 14 14" xfId="52192"/>
    <cellStyle name="Normal 5 14 15" xfId="52193"/>
    <cellStyle name="Normal 5 14 16" xfId="52194"/>
    <cellStyle name="Normal 5 14 17" xfId="52195"/>
    <cellStyle name="Normal 5 14 18" xfId="52196"/>
    <cellStyle name="Normal 5 14 19" xfId="52197"/>
    <cellStyle name="Normal 5 14 2" xfId="52198"/>
    <cellStyle name="Normal 5 14 20" xfId="52199"/>
    <cellStyle name="Normal 5 14 21" xfId="52200"/>
    <cellStyle name="Normal 5 14 22" xfId="52201"/>
    <cellStyle name="Normal 5 14 23" xfId="52202"/>
    <cellStyle name="Normal 5 14 24" xfId="52203"/>
    <cellStyle name="Normal 5 14 25" xfId="52204"/>
    <cellStyle name="Normal 5 14 26" xfId="52205"/>
    <cellStyle name="Normal 5 14 27" xfId="52206"/>
    <cellStyle name="Normal 5 14 28" xfId="52207"/>
    <cellStyle name="Normal 5 14 3" xfId="52208"/>
    <cellStyle name="Normal 5 14 4" xfId="52209"/>
    <cellStyle name="Normal 5 14 5" xfId="52210"/>
    <cellStyle name="Normal 5 14 6" xfId="52211"/>
    <cellStyle name="Normal 5 14 7" xfId="52212"/>
    <cellStyle name="Normal 5 14 8" xfId="52213"/>
    <cellStyle name="Normal 5 14 9" xfId="52214"/>
    <cellStyle name="Normal 5 15" xfId="52215"/>
    <cellStyle name="Normal 5 15 10" xfId="52216"/>
    <cellStyle name="Normal 5 15 11" xfId="52217"/>
    <cellStyle name="Normal 5 15 12" xfId="52218"/>
    <cellStyle name="Normal 5 15 13" xfId="52219"/>
    <cellStyle name="Normal 5 15 14" xfId="52220"/>
    <cellStyle name="Normal 5 15 15" xfId="52221"/>
    <cellStyle name="Normal 5 15 16" xfId="52222"/>
    <cellStyle name="Normal 5 15 17" xfId="52223"/>
    <cellStyle name="Normal 5 15 18" xfId="52224"/>
    <cellStyle name="Normal 5 15 19" xfId="52225"/>
    <cellStyle name="Normal 5 15 2" xfId="52226"/>
    <cellStyle name="Normal 5 15 20" xfId="52227"/>
    <cellStyle name="Normal 5 15 21" xfId="52228"/>
    <cellStyle name="Normal 5 15 22" xfId="52229"/>
    <cellStyle name="Normal 5 15 3" xfId="52230"/>
    <cellStyle name="Normal 5 15 4" xfId="52231"/>
    <cellStyle name="Normal 5 15 5" xfId="52232"/>
    <cellStyle name="Normal 5 15 6" xfId="52233"/>
    <cellStyle name="Normal 5 15 7" xfId="52234"/>
    <cellStyle name="Normal 5 15 8" xfId="52235"/>
    <cellStyle name="Normal 5 15 9" xfId="52236"/>
    <cellStyle name="Normal 5 16" xfId="52237"/>
    <cellStyle name="Normal 5 16 10" xfId="52238"/>
    <cellStyle name="Normal 5 16 11" xfId="52239"/>
    <cellStyle name="Normal 5 16 12" xfId="52240"/>
    <cellStyle name="Normal 5 16 13" xfId="52241"/>
    <cellStyle name="Normal 5 16 14" xfId="52242"/>
    <cellStyle name="Normal 5 16 15" xfId="52243"/>
    <cellStyle name="Normal 5 16 16" xfId="52244"/>
    <cellStyle name="Normal 5 16 17" xfId="52245"/>
    <cellStyle name="Normal 5 16 18" xfId="52246"/>
    <cellStyle name="Normal 5 16 19" xfId="52247"/>
    <cellStyle name="Normal 5 16 2" xfId="52248"/>
    <cellStyle name="Normal 5 16 20" xfId="52249"/>
    <cellStyle name="Normal 5 16 21" xfId="52250"/>
    <cellStyle name="Normal 5 16 22" xfId="52251"/>
    <cellStyle name="Normal 5 16 3" xfId="52252"/>
    <cellStyle name="Normal 5 16 4" xfId="52253"/>
    <cellStyle name="Normal 5 16 5" xfId="52254"/>
    <cellStyle name="Normal 5 16 6" xfId="52255"/>
    <cellStyle name="Normal 5 16 7" xfId="52256"/>
    <cellStyle name="Normal 5 16 8" xfId="52257"/>
    <cellStyle name="Normal 5 16 9" xfId="52258"/>
    <cellStyle name="Normal 5 17" xfId="52259"/>
    <cellStyle name="Normal 5 17 10" xfId="52260"/>
    <cellStyle name="Normal 5 17 11" xfId="52261"/>
    <cellStyle name="Normal 5 17 12" xfId="52262"/>
    <cellStyle name="Normal 5 17 13" xfId="52263"/>
    <cellStyle name="Normal 5 17 14" xfId="52264"/>
    <cellStyle name="Normal 5 17 15" xfId="52265"/>
    <cellStyle name="Normal 5 17 16" xfId="52266"/>
    <cellStyle name="Normal 5 17 17" xfId="52267"/>
    <cellStyle name="Normal 5 17 18" xfId="52268"/>
    <cellStyle name="Normal 5 17 19" xfId="52269"/>
    <cellStyle name="Normal 5 17 2" xfId="52270"/>
    <cellStyle name="Normal 5 17 20" xfId="52271"/>
    <cellStyle name="Normal 5 17 21" xfId="52272"/>
    <cellStyle name="Normal 5 17 22" xfId="52273"/>
    <cellStyle name="Normal 5 17 3" xfId="52274"/>
    <cellStyle name="Normal 5 17 4" xfId="52275"/>
    <cellStyle name="Normal 5 17 5" xfId="52276"/>
    <cellStyle name="Normal 5 17 6" xfId="52277"/>
    <cellStyle name="Normal 5 17 7" xfId="52278"/>
    <cellStyle name="Normal 5 17 8" xfId="52279"/>
    <cellStyle name="Normal 5 17 9" xfId="52280"/>
    <cellStyle name="Normal 5 18" xfId="52281"/>
    <cellStyle name="Normal 5 18 10" xfId="52282"/>
    <cellStyle name="Normal 5 18 11" xfId="52283"/>
    <cellStyle name="Normal 5 18 12" xfId="52284"/>
    <cellStyle name="Normal 5 18 13" xfId="52285"/>
    <cellStyle name="Normal 5 18 14" xfId="52286"/>
    <cellStyle name="Normal 5 18 15" xfId="52287"/>
    <cellStyle name="Normal 5 18 16" xfId="52288"/>
    <cellStyle name="Normal 5 18 17" xfId="52289"/>
    <cellStyle name="Normal 5 18 18" xfId="52290"/>
    <cellStyle name="Normal 5 18 19" xfId="52291"/>
    <cellStyle name="Normal 5 18 2" xfId="52292"/>
    <cellStyle name="Normal 5 18 20" xfId="52293"/>
    <cellStyle name="Normal 5 18 21" xfId="52294"/>
    <cellStyle name="Normal 5 18 22" xfId="52295"/>
    <cellStyle name="Normal 5 18 3" xfId="52296"/>
    <cellStyle name="Normal 5 18 4" xfId="52297"/>
    <cellStyle name="Normal 5 18 5" xfId="52298"/>
    <cellStyle name="Normal 5 18 6" xfId="52299"/>
    <cellStyle name="Normal 5 18 7" xfId="52300"/>
    <cellStyle name="Normal 5 18 8" xfId="52301"/>
    <cellStyle name="Normal 5 18 9" xfId="52302"/>
    <cellStyle name="Normal 5 19" xfId="52303"/>
    <cellStyle name="Normal 5 19 10" xfId="52304"/>
    <cellStyle name="Normal 5 19 11" xfId="52305"/>
    <cellStyle name="Normal 5 19 12" xfId="52306"/>
    <cellStyle name="Normal 5 19 13" xfId="52307"/>
    <cellStyle name="Normal 5 19 14" xfId="52308"/>
    <cellStyle name="Normal 5 19 15" xfId="52309"/>
    <cellStyle name="Normal 5 19 16" xfId="52310"/>
    <cellStyle name="Normal 5 19 17" xfId="52311"/>
    <cellStyle name="Normal 5 19 18" xfId="52312"/>
    <cellStyle name="Normal 5 19 19" xfId="52313"/>
    <cellStyle name="Normal 5 19 2" xfId="52314"/>
    <cellStyle name="Normal 5 19 20" xfId="52315"/>
    <cellStyle name="Normal 5 19 21" xfId="52316"/>
    <cellStyle name="Normal 5 19 22" xfId="52317"/>
    <cellStyle name="Normal 5 19 3" xfId="52318"/>
    <cellStyle name="Normal 5 19 4" xfId="52319"/>
    <cellStyle name="Normal 5 19 5" xfId="52320"/>
    <cellStyle name="Normal 5 19 6" xfId="52321"/>
    <cellStyle name="Normal 5 19 7" xfId="52322"/>
    <cellStyle name="Normal 5 19 8" xfId="52323"/>
    <cellStyle name="Normal 5 19 9" xfId="52324"/>
    <cellStyle name="Normal 5 2" xfId="52325"/>
    <cellStyle name="Normal 5 2 10" xfId="52326"/>
    <cellStyle name="Normal 5 2 11" xfId="52327"/>
    <cellStyle name="Normal 5 2 12" xfId="52328"/>
    <cellStyle name="Normal 5 2 13" xfId="52329"/>
    <cellStyle name="Normal 5 2 14" xfId="52330"/>
    <cellStyle name="Normal 5 2 15" xfId="52331"/>
    <cellStyle name="Normal 5 2 16" xfId="52332"/>
    <cellStyle name="Normal 5 2 17" xfId="52333"/>
    <cellStyle name="Normal 5 2 18" xfId="52334"/>
    <cellStyle name="Normal 5 2 19" xfId="52335"/>
    <cellStyle name="Normal 5 2 2" xfId="52336"/>
    <cellStyle name="Normal 5 2 2 10" xfId="52337"/>
    <cellStyle name="Normal 5 2 2 11" xfId="52338"/>
    <cellStyle name="Normal 5 2 2 12" xfId="52339"/>
    <cellStyle name="Normal 5 2 2 13" xfId="52340"/>
    <cellStyle name="Normal 5 2 2 14" xfId="52341"/>
    <cellStyle name="Normal 5 2 2 15" xfId="52342"/>
    <cellStyle name="Normal 5 2 2 16" xfId="52343"/>
    <cellStyle name="Normal 5 2 2 17" xfId="52344"/>
    <cellStyle name="Normal 5 2 2 18" xfId="52345"/>
    <cellStyle name="Normal 5 2 2 19" xfId="52346"/>
    <cellStyle name="Normal 5 2 2 2" xfId="52347"/>
    <cellStyle name="Normal 5 2 2 20" xfId="52348"/>
    <cellStyle name="Normal 5 2 2 21" xfId="52349"/>
    <cellStyle name="Normal 5 2 2 22" xfId="52350"/>
    <cellStyle name="Normal 5 2 2 3" xfId="52351"/>
    <cellStyle name="Normal 5 2 2 4" xfId="52352"/>
    <cellStyle name="Normal 5 2 2 5" xfId="52353"/>
    <cellStyle name="Normal 5 2 2 6" xfId="52354"/>
    <cellStyle name="Normal 5 2 2 7" xfId="52355"/>
    <cellStyle name="Normal 5 2 2 8" xfId="52356"/>
    <cellStyle name="Normal 5 2 2 9" xfId="52357"/>
    <cellStyle name="Normal 5 2 20" xfId="52358"/>
    <cellStyle name="Normal 5 2 21" xfId="52359"/>
    <cellStyle name="Normal 5 2 22" xfId="52360"/>
    <cellStyle name="Normal 5 2 23" xfId="52361"/>
    <cellStyle name="Normal 5 2 24" xfId="52362"/>
    <cellStyle name="Normal 5 2 25" xfId="52363"/>
    <cellStyle name="Normal 5 2 26" xfId="52364"/>
    <cellStyle name="Normal 5 2 3" xfId="52365"/>
    <cellStyle name="Normal 5 2 3 10" xfId="52366"/>
    <cellStyle name="Normal 5 2 3 11" xfId="52367"/>
    <cellStyle name="Normal 5 2 3 12" xfId="52368"/>
    <cellStyle name="Normal 5 2 3 13" xfId="52369"/>
    <cellStyle name="Normal 5 2 3 14" xfId="52370"/>
    <cellStyle name="Normal 5 2 3 15" xfId="52371"/>
    <cellStyle name="Normal 5 2 3 16" xfId="52372"/>
    <cellStyle name="Normal 5 2 3 17" xfId="52373"/>
    <cellStyle name="Normal 5 2 3 18" xfId="52374"/>
    <cellStyle name="Normal 5 2 3 19" xfId="52375"/>
    <cellStyle name="Normal 5 2 3 2" xfId="52376"/>
    <cellStyle name="Normal 5 2 3 20" xfId="52377"/>
    <cellStyle name="Normal 5 2 3 21" xfId="52378"/>
    <cellStyle name="Normal 5 2 3 22" xfId="52379"/>
    <cellStyle name="Normal 5 2 3 3" xfId="52380"/>
    <cellStyle name="Normal 5 2 3 4" xfId="52381"/>
    <cellStyle name="Normal 5 2 3 5" xfId="52382"/>
    <cellStyle name="Normal 5 2 3 6" xfId="52383"/>
    <cellStyle name="Normal 5 2 3 7" xfId="52384"/>
    <cellStyle name="Normal 5 2 3 8" xfId="52385"/>
    <cellStyle name="Normal 5 2 3 9" xfId="52386"/>
    <cellStyle name="Normal 5 2 4" xfId="52387"/>
    <cellStyle name="Normal 5 2 4 10" xfId="52388"/>
    <cellStyle name="Normal 5 2 4 11" xfId="52389"/>
    <cellStyle name="Normal 5 2 4 12" xfId="52390"/>
    <cellStyle name="Normal 5 2 4 13" xfId="52391"/>
    <cellStyle name="Normal 5 2 4 14" xfId="52392"/>
    <cellStyle name="Normal 5 2 4 15" xfId="52393"/>
    <cellStyle name="Normal 5 2 4 16" xfId="52394"/>
    <cellStyle name="Normal 5 2 4 17" xfId="52395"/>
    <cellStyle name="Normal 5 2 4 18" xfId="52396"/>
    <cellStyle name="Normal 5 2 4 19" xfId="52397"/>
    <cellStyle name="Normal 5 2 4 2" xfId="52398"/>
    <cellStyle name="Normal 5 2 4 20" xfId="52399"/>
    <cellStyle name="Normal 5 2 4 21" xfId="52400"/>
    <cellStyle name="Normal 5 2 4 22" xfId="52401"/>
    <cellStyle name="Normal 5 2 4 3" xfId="52402"/>
    <cellStyle name="Normal 5 2 4 4" xfId="52403"/>
    <cellStyle name="Normal 5 2 4 5" xfId="52404"/>
    <cellStyle name="Normal 5 2 4 6" xfId="52405"/>
    <cellStyle name="Normal 5 2 4 7" xfId="52406"/>
    <cellStyle name="Normal 5 2 4 8" xfId="52407"/>
    <cellStyle name="Normal 5 2 4 9" xfId="52408"/>
    <cellStyle name="Normal 5 2 5" xfId="52409"/>
    <cellStyle name="Normal 5 2 5 10" xfId="52410"/>
    <cellStyle name="Normal 5 2 5 11" xfId="52411"/>
    <cellStyle name="Normal 5 2 5 12" xfId="52412"/>
    <cellStyle name="Normal 5 2 5 13" xfId="52413"/>
    <cellStyle name="Normal 5 2 5 14" xfId="52414"/>
    <cellStyle name="Normal 5 2 5 15" xfId="52415"/>
    <cellStyle name="Normal 5 2 5 16" xfId="52416"/>
    <cellStyle name="Normal 5 2 5 17" xfId="52417"/>
    <cellStyle name="Normal 5 2 5 18" xfId="52418"/>
    <cellStyle name="Normal 5 2 5 19" xfId="52419"/>
    <cellStyle name="Normal 5 2 5 2" xfId="52420"/>
    <cellStyle name="Normal 5 2 5 20" xfId="52421"/>
    <cellStyle name="Normal 5 2 5 21" xfId="52422"/>
    <cellStyle name="Normal 5 2 5 22" xfId="52423"/>
    <cellStyle name="Normal 5 2 5 3" xfId="52424"/>
    <cellStyle name="Normal 5 2 5 4" xfId="52425"/>
    <cellStyle name="Normal 5 2 5 5" xfId="52426"/>
    <cellStyle name="Normal 5 2 5 6" xfId="52427"/>
    <cellStyle name="Normal 5 2 5 7" xfId="52428"/>
    <cellStyle name="Normal 5 2 5 8" xfId="52429"/>
    <cellStyle name="Normal 5 2 5 9" xfId="52430"/>
    <cellStyle name="Normal 5 2 6" xfId="52431"/>
    <cellStyle name="Normal 5 2 7" xfId="52432"/>
    <cellStyle name="Normal 5 2 8" xfId="52433"/>
    <cellStyle name="Normal 5 2 9" xfId="52434"/>
    <cellStyle name="Normal 5 20" xfId="52435"/>
    <cellStyle name="Normal 5 20 10" xfId="52436"/>
    <cellStyle name="Normal 5 20 11" xfId="52437"/>
    <cellStyle name="Normal 5 20 12" xfId="52438"/>
    <cellStyle name="Normal 5 20 13" xfId="52439"/>
    <cellStyle name="Normal 5 20 14" xfId="52440"/>
    <cellStyle name="Normal 5 20 15" xfId="52441"/>
    <cellStyle name="Normal 5 20 16" xfId="52442"/>
    <cellStyle name="Normal 5 20 17" xfId="52443"/>
    <cellStyle name="Normal 5 20 18" xfId="52444"/>
    <cellStyle name="Normal 5 20 19" xfId="52445"/>
    <cellStyle name="Normal 5 20 2" xfId="52446"/>
    <cellStyle name="Normal 5 20 20" xfId="52447"/>
    <cellStyle name="Normal 5 20 21" xfId="52448"/>
    <cellStyle name="Normal 5 20 22" xfId="52449"/>
    <cellStyle name="Normal 5 20 3" xfId="52450"/>
    <cellStyle name="Normal 5 20 4" xfId="52451"/>
    <cellStyle name="Normal 5 20 5" xfId="52452"/>
    <cellStyle name="Normal 5 20 6" xfId="52453"/>
    <cellStyle name="Normal 5 20 7" xfId="52454"/>
    <cellStyle name="Normal 5 20 8" xfId="52455"/>
    <cellStyle name="Normal 5 20 9" xfId="52456"/>
    <cellStyle name="Normal 5 21" xfId="52457"/>
    <cellStyle name="Normal 5 21 10" xfId="52458"/>
    <cellStyle name="Normal 5 21 11" xfId="52459"/>
    <cellStyle name="Normal 5 21 12" xfId="52460"/>
    <cellStyle name="Normal 5 21 13" xfId="52461"/>
    <cellStyle name="Normal 5 21 14" xfId="52462"/>
    <cellStyle name="Normal 5 21 15" xfId="52463"/>
    <cellStyle name="Normal 5 21 16" xfId="52464"/>
    <cellStyle name="Normal 5 21 17" xfId="52465"/>
    <cellStyle name="Normal 5 21 18" xfId="52466"/>
    <cellStyle name="Normal 5 21 19" xfId="52467"/>
    <cellStyle name="Normal 5 21 2" xfId="52468"/>
    <cellStyle name="Normal 5 21 20" xfId="52469"/>
    <cellStyle name="Normal 5 21 21" xfId="52470"/>
    <cellStyle name="Normal 5 21 22" xfId="52471"/>
    <cellStyle name="Normal 5 21 3" xfId="52472"/>
    <cellStyle name="Normal 5 21 4" xfId="52473"/>
    <cellStyle name="Normal 5 21 5" xfId="52474"/>
    <cellStyle name="Normal 5 21 6" xfId="52475"/>
    <cellStyle name="Normal 5 21 7" xfId="52476"/>
    <cellStyle name="Normal 5 21 8" xfId="52477"/>
    <cellStyle name="Normal 5 21 9" xfId="52478"/>
    <cellStyle name="Normal 5 22" xfId="52479"/>
    <cellStyle name="Normal 5 22 10" xfId="52480"/>
    <cellStyle name="Normal 5 22 11" xfId="52481"/>
    <cellStyle name="Normal 5 22 12" xfId="52482"/>
    <cellStyle name="Normal 5 22 13" xfId="52483"/>
    <cellStyle name="Normal 5 22 14" xfId="52484"/>
    <cellStyle name="Normal 5 22 15" xfId="52485"/>
    <cellStyle name="Normal 5 22 16" xfId="52486"/>
    <cellStyle name="Normal 5 22 17" xfId="52487"/>
    <cellStyle name="Normal 5 22 18" xfId="52488"/>
    <cellStyle name="Normal 5 22 19" xfId="52489"/>
    <cellStyle name="Normal 5 22 2" xfId="52490"/>
    <cellStyle name="Normal 5 22 20" xfId="52491"/>
    <cellStyle name="Normal 5 22 21" xfId="52492"/>
    <cellStyle name="Normal 5 22 22" xfId="52493"/>
    <cellStyle name="Normal 5 22 3" xfId="52494"/>
    <cellStyle name="Normal 5 22 4" xfId="52495"/>
    <cellStyle name="Normal 5 22 5" xfId="52496"/>
    <cellStyle name="Normal 5 22 6" xfId="52497"/>
    <cellStyle name="Normal 5 22 7" xfId="52498"/>
    <cellStyle name="Normal 5 22 8" xfId="52499"/>
    <cellStyle name="Normal 5 22 9" xfId="52500"/>
    <cellStyle name="Normal 5 23" xfId="52501"/>
    <cellStyle name="Normal 5 23 10" xfId="52502"/>
    <cellStyle name="Normal 5 23 11" xfId="52503"/>
    <cellStyle name="Normal 5 23 12" xfId="52504"/>
    <cellStyle name="Normal 5 23 13" xfId="52505"/>
    <cellStyle name="Normal 5 23 14" xfId="52506"/>
    <cellStyle name="Normal 5 23 15" xfId="52507"/>
    <cellStyle name="Normal 5 23 16" xfId="52508"/>
    <cellStyle name="Normal 5 23 17" xfId="52509"/>
    <cellStyle name="Normal 5 23 18" xfId="52510"/>
    <cellStyle name="Normal 5 23 19" xfId="52511"/>
    <cellStyle name="Normal 5 23 2" xfId="52512"/>
    <cellStyle name="Normal 5 23 20" xfId="52513"/>
    <cellStyle name="Normal 5 23 21" xfId="52514"/>
    <cellStyle name="Normal 5 23 22" xfId="52515"/>
    <cellStyle name="Normal 5 23 3" xfId="52516"/>
    <cellStyle name="Normal 5 23 4" xfId="52517"/>
    <cellStyle name="Normal 5 23 5" xfId="52518"/>
    <cellStyle name="Normal 5 23 6" xfId="52519"/>
    <cellStyle name="Normal 5 23 7" xfId="52520"/>
    <cellStyle name="Normal 5 23 8" xfId="52521"/>
    <cellStyle name="Normal 5 23 9" xfId="52522"/>
    <cellStyle name="Normal 5 24" xfId="52523"/>
    <cellStyle name="Normal 5 24 10" xfId="52524"/>
    <cellStyle name="Normal 5 24 11" xfId="52525"/>
    <cellStyle name="Normal 5 24 12" xfId="52526"/>
    <cellStyle name="Normal 5 24 13" xfId="52527"/>
    <cellStyle name="Normal 5 24 14" xfId="52528"/>
    <cellStyle name="Normal 5 24 15" xfId="52529"/>
    <cellStyle name="Normal 5 24 16" xfId="52530"/>
    <cellStyle name="Normal 5 24 17" xfId="52531"/>
    <cellStyle name="Normal 5 24 18" xfId="52532"/>
    <cellStyle name="Normal 5 24 19" xfId="52533"/>
    <cellStyle name="Normal 5 24 2" xfId="52534"/>
    <cellStyle name="Normal 5 24 20" xfId="52535"/>
    <cellStyle name="Normal 5 24 21" xfId="52536"/>
    <cellStyle name="Normal 5 24 22" xfId="52537"/>
    <cellStyle name="Normal 5 24 3" xfId="52538"/>
    <cellStyle name="Normal 5 24 4" xfId="52539"/>
    <cellStyle name="Normal 5 24 5" xfId="52540"/>
    <cellStyle name="Normal 5 24 6" xfId="52541"/>
    <cellStyle name="Normal 5 24 7" xfId="52542"/>
    <cellStyle name="Normal 5 24 8" xfId="52543"/>
    <cellStyle name="Normal 5 24 9" xfId="52544"/>
    <cellStyle name="Normal 5 25" xfId="52545"/>
    <cellStyle name="Normal 5 25 10" xfId="52546"/>
    <cellStyle name="Normal 5 25 11" xfId="52547"/>
    <cellStyle name="Normal 5 25 12" xfId="52548"/>
    <cellStyle name="Normal 5 25 13" xfId="52549"/>
    <cellStyle name="Normal 5 25 14" xfId="52550"/>
    <cellStyle name="Normal 5 25 15" xfId="52551"/>
    <cellStyle name="Normal 5 25 16" xfId="52552"/>
    <cellStyle name="Normal 5 25 17" xfId="52553"/>
    <cellStyle name="Normal 5 25 18" xfId="52554"/>
    <cellStyle name="Normal 5 25 19" xfId="52555"/>
    <cellStyle name="Normal 5 25 2" xfId="52556"/>
    <cellStyle name="Normal 5 25 20" xfId="52557"/>
    <cellStyle name="Normal 5 25 21" xfId="52558"/>
    <cellStyle name="Normal 5 25 22" xfId="52559"/>
    <cellStyle name="Normal 5 25 3" xfId="52560"/>
    <cellStyle name="Normal 5 25 4" xfId="52561"/>
    <cellStyle name="Normal 5 25 5" xfId="52562"/>
    <cellStyle name="Normal 5 25 6" xfId="52563"/>
    <cellStyle name="Normal 5 25 7" xfId="52564"/>
    <cellStyle name="Normal 5 25 8" xfId="52565"/>
    <cellStyle name="Normal 5 25 9" xfId="52566"/>
    <cellStyle name="Normal 5 26" xfId="52567"/>
    <cellStyle name="Normal 5 26 10" xfId="52568"/>
    <cellStyle name="Normal 5 26 11" xfId="52569"/>
    <cellStyle name="Normal 5 26 12" xfId="52570"/>
    <cellStyle name="Normal 5 26 13" xfId="52571"/>
    <cellStyle name="Normal 5 26 14" xfId="52572"/>
    <cellStyle name="Normal 5 26 15" xfId="52573"/>
    <cellStyle name="Normal 5 26 16" xfId="52574"/>
    <cellStyle name="Normal 5 26 17" xfId="52575"/>
    <cellStyle name="Normal 5 26 18" xfId="52576"/>
    <cellStyle name="Normal 5 26 19" xfId="52577"/>
    <cellStyle name="Normal 5 26 2" xfId="52578"/>
    <cellStyle name="Normal 5 26 20" xfId="52579"/>
    <cellStyle name="Normal 5 26 21" xfId="52580"/>
    <cellStyle name="Normal 5 26 22" xfId="52581"/>
    <cellStyle name="Normal 5 26 3" xfId="52582"/>
    <cellStyle name="Normal 5 26 4" xfId="52583"/>
    <cellStyle name="Normal 5 26 5" xfId="52584"/>
    <cellStyle name="Normal 5 26 6" xfId="52585"/>
    <cellStyle name="Normal 5 26 7" xfId="52586"/>
    <cellStyle name="Normal 5 26 8" xfId="52587"/>
    <cellStyle name="Normal 5 26 9" xfId="52588"/>
    <cellStyle name="Normal 5 27" xfId="52589"/>
    <cellStyle name="Normal 5 27 10" xfId="52590"/>
    <cellStyle name="Normal 5 27 11" xfId="52591"/>
    <cellStyle name="Normal 5 27 12" xfId="52592"/>
    <cellStyle name="Normal 5 27 13" xfId="52593"/>
    <cellStyle name="Normal 5 27 14" xfId="52594"/>
    <cellStyle name="Normal 5 27 15" xfId="52595"/>
    <cellStyle name="Normal 5 27 16" xfId="52596"/>
    <cellStyle name="Normal 5 27 17" xfId="52597"/>
    <cellStyle name="Normal 5 27 18" xfId="52598"/>
    <cellStyle name="Normal 5 27 19" xfId="52599"/>
    <cellStyle name="Normal 5 27 2" xfId="52600"/>
    <cellStyle name="Normal 5 27 20" xfId="52601"/>
    <cellStyle name="Normal 5 27 21" xfId="52602"/>
    <cellStyle name="Normal 5 27 22" xfId="52603"/>
    <cellStyle name="Normal 5 27 3" xfId="52604"/>
    <cellStyle name="Normal 5 27 4" xfId="52605"/>
    <cellStyle name="Normal 5 27 5" xfId="52606"/>
    <cellStyle name="Normal 5 27 6" xfId="52607"/>
    <cellStyle name="Normal 5 27 7" xfId="52608"/>
    <cellStyle name="Normal 5 27 8" xfId="52609"/>
    <cellStyle name="Normal 5 27 9" xfId="52610"/>
    <cellStyle name="Normal 5 28" xfId="52611"/>
    <cellStyle name="Normal 5 28 10" xfId="52612"/>
    <cellStyle name="Normal 5 28 11" xfId="52613"/>
    <cellStyle name="Normal 5 28 12" xfId="52614"/>
    <cellStyle name="Normal 5 28 13" xfId="52615"/>
    <cellStyle name="Normal 5 28 14" xfId="52616"/>
    <cellStyle name="Normal 5 28 15" xfId="52617"/>
    <cellStyle name="Normal 5 28 16" xfId="52618"/>
    <cellStyle name="Normal 5 28 17" xfId="52619"/>
    <cellStyle name="Normal 5 28 18" xfId="52620"/>
    <cellStyle name="Normal 5 28 19" xfId="52621"/>
    <cellStyle name="Normal 5 28 2" xfId="52622"/>
    <cellStyle name="Normal 5 28 20" xfId="52623"/>
    <cellStyle name="Normal 5 28 21" xfId="52624"/>
    <cellStyle name="Normal 5 28 22" xfId="52625"/>
    <cellStyle name="Normal 5 28 3" xfId="52626"/>
    <cellStyle name="Normal 5 28 4" xfId="52627"/>
    <cellStyle name="Normal 5 28 5" xfId="52628"/>
    <cellStyle name="Normal 5 28 6" xfId="52629"/>
    <cellStyle name="Normal 5 28 7" xfId="52630"/>
    <cellStyle name="Normal 5 28 8" xfId="52631"/>
    <cellStyle name="Normal 5 28 9" xfId="52632"/>
    <cellStyle name="Normal 5 29" xfId="52633"/>
    <cellStyle name="Normal 5 3" xfId="52634"/>
    <cellStyle name="Normal 5 3 10" xfId="52635"/>
    <cellStyle name="Normal 5 3 11" xfId="52636"/>
    <cellStyle name="Normal 5 3 12" xfId="52637"/>
    <cellStyle name="Normal 5 3 13" xfId="52638"/>
    <cellStyle name="Normal 5 3 14" xfId="52639"/>
    <cellStyle name="Normal 5 3 15" xfId="52640"/>
    <cellStyle name="Normal 5 3 16" xfId="52641"/>
    <cellStyle name="Normal 5 3 17" xfId="52642"/>
    <cellStyle name="Normal 5 3 18" xfId="52643"/>
    <cellStyle name="Normal 5 3 19" xfId="52644"/>
    <cellStyle name="Normal 5 3 2" xfId="52645"/>
    <cellStyle name="Normal 5 3 20" xfId="52646"/>
    <cellStyle name="Normal 5 3 21" xfId="52647"/>
    <cellStyle name="Normal 5 3 22" xfId="52648"/>
    <cellStyle name="Normal 5 3 3" xfId="52649"/>
    <cellStyle name="Normal 5 3 4" xfId="52650"/>
    <cellStyle name="Normal 5 3 5" xfId="52651"/>
    <cellStyle name="Normal 5 3 6" xfId="52652"/>
    <cellStyle name="Normal 5 3 7" xfId="52653"/>
    <cellStyle name="Normal 5 3 8" xfId="52654"/>
    <cellStyle name="Normal 5 3 9" xfId="52655"/>
    <cellStyle name="Normal 5 30" xfId="52656"/>
    <cellStyle name="Normal 5 31" xfId="52657"/>
    <cellStyle name="Normal 5 32" xfId="52658"/>
    <cellStyle name="Normal 5 33" xfId="52659"/>
    <cellStyle name="Normal 5 34" xfId="52660"/>
    <cellStyle name="Normal 5 35" xfId="52661"/>
    <cellStyle name="Normal 5 36" xfId="52662"/>
    <cellStyle name="Normal 5 37" xfId="52663"/>
    <cellStyle name="Normal 5 38" xfId="52664"/>
    <cellStyle name="Normal 5 39" xfId="52665"/>
    <cellStyle name="Normal 5 4" xfId="52666"/>
    <cellStyle name="Normal 5 4 10" xfId="52667"/>
    <cellStyle name="Normal 5 4 11" xfId="52668"/>
    <cellStyle name="Normal 5 4 12" xfId="52669"/>
    <cellStyle name="Normal 5 4 13" xfId="52670"/>
    <cellStyle name="Normal 5 4 14" xfId="52671"/>
    <cellStyle name="Normal 5 4 15" xfId="52672"/>
    <cellStyle name="Normal 5 4 16" xfId="52673"/>
    <cellStyle name="Normal 5 4 17" xfId="52674"/>
    <cellStyle name="Normal 5 4 18" xfId="52675"/>
    <cellStyle name="Normal 5 4 19" xfId="52676"/>
    <cellStyle name="Normal 5 4 2" xfId="52677"/>
    <cellStyle name="Normal 5 4 20" xfId="52678"/>
    <cellStyle name="Normal 5 4 21" xfId="52679"/>
    <cellStyle name="Normal 5 4 22" xfId="52680"/>
    <cellStyle name="Normal 5 4 3" xfId="52681"/>
    <cellStyle name="Normal 5 4 4" xfId="52682"/>
    <cellStyle name="Normal 5 4 5" xfId="52683"/>
    <cellStyle name="Normal 5 4 6" xfId="52684"/>
    <cellStyle name="Normal 5 4 7" xfId="52685"/>
    <cellStyle name="Normal 5 4 8" xfId="52686"/>
    <cellStyle name="Normal 5 4 9" xfId="52687"/>
    <cellStyle name="Normal 5 40" xfId="52688"/>
    <cellStyle name="Normal 5 41" xfId="52689"/>
    <cellStyle name="Normal 5 42" xfId="52690"/>
    <cellStyle name="Normal 5 43" xfId="52691"/>
    <cellStyle name="Normal 5 44" xfId="52692"/>
    <cellStyle name="Normal 5 45" xfId="52693"/>
    <cellStyle name="Normal 5 46" xfId="52694"/>
    <cellStyle name="Normal 5 47" xfId="52695"/>
    <cellStyle name="Normal 5 48" xfId="52696"/>
    <cellStyle name="Normal 5 49" xfId="52697"/>
    <cellStyle name="Normal 5 5" xfId="52698"/>
    <cellStyle name="Normal 5 5 10" xfId="52699"/>
    <cellStyle name="Normal 5 5 11" xfId="52700"/>
    <cellStyle name="Normal 5 5 12" xfId="52701"/>
    <cellStyle name="Normal 5 5 13" xfId="52702"/>
    <cellStyle name="Normal 5 5 14" xfId="52703"/>
    <cellStyle name="Normal 5 5 15" xfId="52704"/>
    <cellStyle name="Normal 5 5 16" xfId="52705"/>
    <cellStyle name="Normal 5 5 17" xfId="52706"/>
    <cellStyle name="Normal 5 5 18" xfId="52707"/>
    <cellStyle name="Normal 5 5 19" xfId="52708"/>
    <cellStyle name="Normal 5 5 2" xfId="52709"/>
    <cellStyle name="Normal 5 5 20" xfId="52710"/>
    <cellStyle name="Normal 5 5 21" xfId="52711"/>
    <cellStyle name="Normal 5 5 22" xfId="52712"/>
    <cellStyle name="Normal 5 5 3" xfId="52713"/>
    <cellStyle name="Normal 5 5 4" xfId="52714"/>
    <cellStyle name="Normal 5 5 5" xfId="52715"/>
    <cellStyle name="Normal 5 5 6" xfId="52716"/>
    <cellStyle name="Normal 5 5 7" xfId="52717"/>
    <cellStyle name="Normal 5 5 8" xfId="52718"/>
    <cellStyle name="Normal 5 5 9" xfId="52719"/>
    <cellStyle name="Normal 5 6" xfId="52720"/>
    <cellStyle name="Normal 5 6 10" xfId="52721"/>
    <cellStyle name="Normal 5 6 11" xfId="52722"/>
    <cellStyle name="Normal 5 6 12" xfId="52723"/>
    <cellStyle name="Normal 5 6 13" xfId="52724"/>
    <cellStyle name="Normal 5 6 14" xfId="52725"/>
    <cellStyle name="Normal 5 6 15" xfId="52726"/>
    <cellStyle name="Normal 5 6 16" xfId="52727"/>
    <cellStyle name="Normal 5 6 17" xfId="52728"/>
    <cellStyle name="Normal 5 6 18" xfId="52729"/>
    <cellStyle name="Normal 5 6 19" xfId="52730"/>
    <cellStyle name="Normal 5 6 2" xfId="52731"/>
    <cellStyle name="Normal 5 6 20" xfId="52732"/>
    <cellStyle name="Normal 5 6 21" xfId="52733"/>
    <cellStyle name="Normal 5 6 22" xfId="52734"/>
    <cellStyle name="Normal 5 6 3" xfId="52735"/>
    <cellStyle name="Normal 5 6 4" xfId="52736"/>
    <cellStyle name="Normal 5 6 5" xfId="52737"/>
    <cellStyle name="Normal 5 6 6" xfId="52738"/>
    <cellStyle name="Normal 5 6 7" xfId="52739"/>
    <cellStyle name="Normal 5 6 8" xfId="52740"/>
    <cellStyle name="Normal 5 6 9" xfId="52741"/>
    <cellStyle name="Normal 5 7" xfId="52742"/>
    <cellStyle name="Normal 5 7 10" xfId="52743"/>
    <cellStyle name="Normal 5 7 11" xfId="52744"/>
    <cellStyle name="Normal 5 7 12" xfId="52745"/>
    <cellStyle name="Normal 5 7 13" xfId="52746"/>
    <cellStyle name="Normal 5 7 14" xfId="52747"/>
    <cellStyle name="Normal 5 7 15" xfId="52748"/>
    <cellStyle name="Normal 5 7 16" xfId="52749"/>
    <cellStyle name="Normal 5 7 17" xfId="52750"/>
    <cellStyle name="Normal 5 7 18" xfId="52751"/>
    <cellStyle name="Normal 5 7 19" xfId="52752"/>
    <cellStyle name="Normal 5 7 2" xfId="52753"/>
    <cellStyle name="Normal 5 7 20" xfId="52754"/>
    <cellStyle name="Normal 5 7 21" xfId="52755"/>
    <cellStyle name="Normal 5 7 22" xfId="52756"/>
    <cellStyle name="Normal 5 7 3" xfId="52757"/>
    <cellStyle name="Normal 5 7 4" xfId="52758"/>
    <cellStyle name="Normal 5 7 5" xfId="52759"/>
    <cellStyle name="Normal 5 7 6" xfId="52760"/>
    <cellStyle name="Normal 5 7 7" xfId="52761"/>
    <cellStyle name="Normal 5 7 8" xfId="52762"/>
    <cellStyle name="Normal 5 7 9" xfId="52763"/>
    <cellStyle name="Normal 5 8" xfId="52764"/>
    <cellStyle name="Normal 5 8 10" xfId="52765"/>
    <cellStyle name="Normal 5 8 11" xfId="52766"/>
    <cellStyle name="Normal 5 8 12" xfId="52767"/>
    <cellStyle name="Normal 5 8 13" xfId="52768"/>
    <cellStyle name="Normal 5 8 14" xfId="52769"/>
    <cellStyle name="Normal 5 8 15" xfId="52770"/>
    <cellStyle name="Normal 5 8 16" xfId="52771"/>
    <cellStyle name="Normal 5 8 17" xfId="52772"/>
    <cellStyle name="Normal 5 8 18" xfId="52773"/>
    <cellStyle name="Normal 5 8 19" xfId="52774"/>
    <cellStyle name="Normal 5 8 2" xfId="52775"/>
    <cellStyle name="Normal 5 8 20" xfId="52776"/>
    <cellStyle name="Normal 5 8 21" xfId="52777"/>
    <cellStyle name="Normal 5 8 22" xfId="52778"/>
    <cellStyle name="Normal 5 8 3" xfId="52779"/>
    <cellStyle name="Normal 5 8 4" xfId="52780"/>
    <cellStyle name="Normal 5 8 5" xfId="52781"/>
    <cellStyle name="Normal 5 8 6" xfId="52782"/>
    <cellStyle name="Normal 5 8 7" xfId="52783"/>
    <cellStyle name="Normal 5 8 8" xfId="52784"/>
    <cellStyle name="Normal 5 8 9" xfId="52785"/>
    <cellStyle name="Normal 5 9" xfId="52786"/>
    <cellStyle name="Normal 5 9 10" xfId="52787"/>
    <cellStyle name="Normal 5 9 11" xfId="52788"/>
    <cellStyle name="Normal 5 9 12" xfId="52789"/>
    <cellStyle name="Normal 5 9 13" xfId="52790"/>
    <cellStyle name="Normal 5 9 14" xfId="52791"/>
    <cellStyle name="Normal 5 9 15" xfId="52792"/>
    <cellStyle name="Normal 5 9 16" xfId="52793"/>
    <cellStyle name="Normal 5 9 17" xfId="52794"/>
    <cellStyle name="Normal 5 9 18" xfId="52795"/>
    <cellStyle name="Normal 5 9 19" xfId="52796"/>
    <cellStyle name="Normal 5 9 2" xfId="52797"/>
    <cellStyle name="Normal 5 9 20" xfId="52798"/>
    <cellStyle name="Normal 5 9 21" xfId="52799"/>
    <cellStyle name="Normal 5 9 22" xfId="52800"/>
    <cellStyle name="Normal 5 9 3" xfId="52801"/>
    <cellStyle name="Normal 5 9 4" xfId="52802"/>
    <cellStyle name="Normal 5 9 5" xfId="52803"/>
    <cellStyle name="Normal 5 9 6" xfId="52804"/>
    <cellStyle name="Normal 5 9 7" xfId="52805"/>
    <cellStyle name="Normal 5 9 8" xfId="52806"/>
    <cellStyle name="Normal 5 9 9" xfId="52807"/>
    <cellStyle name="Normal 52" xfId="52808"/>
    <cellStyle name="Normal 56" xfId="52809"/>
    <cellStyle name="Normal 56 10" xfId="52810"/>
    <cellStyle name="Normal 56 11" xfId="52811"/>
    <cellStyle name="Normal 56 12" xfId="52812"/>
    <cellStyle name="Normal 56 13" xfId="52813"/>
    <cellStyle name="Normal 56 14" xfId="52814"/>
    <cellStyle name="Normal 56 15" xfId="52815"/>
    <cellStyle name="Normal 56 16" xfId="52816"/>
    <cellStyle name="Normal 56 17" xfId="52817"/>
    <cellStyle name="Normal 56 18" xfId="52818"/>
    <cellStyle name="Normal 56 19" xfId="52819"/>
    <cellStyle name="Normal 56 2" xfId="52820"/>
    <cellStyle name="Normal 56 20" xfId="52821"/>
    <cellStyle name="Normal 56 21" xfId="52822"/>
    <cellStyle name="Normal 56 22" xfId="52823"/>
    <cellStyle name="Normal 56 3" xfId="52824"/>
    <cellStyle name="Normal 56 4" xfId="52825"/>
    <cellStyle name="Normal 56 5" xfId="52826"/>
    <cellStyle name="Normal 56 6" xfId="52827"/>
    <cellStyle name="Normal 56 7" xfId="52828"/>
    <cellStyle name="Normal 56 8" xfId="52829"/>
    <cellStyle name="Normal 56 9" xfId="52830"/>
    <cellStyle name="Normal 6" xfId="52831"/>
    <cellStyle name="Normal 6 10" xfId="52832"/>
    <cellStyle name="Normal 6 11" xfId="52833"/>
    <cellStyle name="Normal 6 12" xfId="52834"/>
    <cellStyle name="Normal 6 13" xfId="52835"/>
    <cellStyle name="Normal 6 14" xfId="52836"/>
    <cellStyle name="Normal 6 15" xfId="52837"/>
    <cellStyle name="Normal 6 16" xfId="52838"/>
    <cellStyle name="Normal 6 17" xfId="52839"/>
    <cellStyle name="Normal 6 18" xfId="52840"/>
    <cellStyle name="Normal 6 19" xfId="52841"/>
    <cellStyle name="Normal 6 2" xfId="52842"/>
    <cellStyle name="Normal 6 2 10" xfId="52843"/>
    <cellStyle name="Normal 6 2 11" xfId="52844"/>
    <cellStyle name="Normal 6 2 12" xfId="52845"/>
    <cellStyle name="Normal 6 2 13" xfId="52846"/>
    <cellStyle name="Normal 6 2 14" xfId="52847"/>
    <cellStyle name="Normal 6 2 15" xfId="52848"/>
    <cellStyle name="Normal 6 2 16" xfId="52849"/>
    <cellStyle name="Normal 6 2 17" xfId="52850"/>
    <cellStyle name="Normal 6 2 18" xfId="52851"/>
    <cellStyle name="Normal 6 2 19" xfId="52852"/>
    <cellStyle name="Normal 6 2 2" xfId="52853"/>
    <cellStyle name="Normal 6 2 20" xfId="52854"/>
    <cellStyle name="Normal 6 2 21" xfId="52855"/>
    <cellStyle name="Normal 6 2 22" xfId="52856"/>
    <cellStyle name="Normal 6 2 3" xfId="52857"/>
    <cellStyle name="Normal 6 2 4" xfId="52858"/>
    <cellStyle name="Normal 6 2 5" xfId="52859"/>
    <cellStyle name="Normal 6 2 6" xfId="52860"/>
    <cellStyle name="Normal 6 2 7" xfId="52861"/>
    <cellStyle name="Normal 6 2 8" xfId="52862"/>
    <cellStyle name="Normal 6 2 9" xfId="52863"/>
    <cellStyle name="Normal 6 20" xfId="52864"/>
    <cellStyle name="Normal 6 21" xfId="52865"/>
    <cellStyle name="Normal 6 22" xfId="52866"/>
    <cellStyle name="Normal 6 23" xfId="52867"/>
    <cellStyle name="Normal 6 24" xfId="52868"/>
    <cellStyle name="Normal 6 25" xfId="52869"/>
    <cellStyle name="Normal 6 26" xfId="52870"/>
    <cellStyle name="Normal 6 27" xfId="52871"/>
    <cellStyle name="Normal 6 3" xfId="52872"/>
    <cellStyle name="Normal 6 3 10" xfId="52873"/>
    <cellStyle name="Normal 6 3 11" xfId="52874"/>
    <cellStyle name="Normal 6 3 12" xfId="52875"/>
    <cellStyle name="Normal 6 3 13" xfId="52876"/>
    <cellStyle name="Normal 6 3 14" xfId="52877"/>
    <cellStyle name="Normal 6 3 15" xfId="52878"/>
    <cellStyle name="Normal 6 3 16" xfId="52879"/>
    <cellStyle name="Normal 6 3 17" xfId="52880"/>
    <cellStyle name="Normal 6 3 18" xfId="52881"/>
    <cellStyle name="Normal 6 3 19" xfId="52882"/>
    <cellStyle name="Normal 6 3 2" xfId="52883"/>
    <cellStyle name="Normal 6 3 20" xfId="52884"/>
    <cellStyle name="Normal 6 3 21" xfId="52885"/>
    <cellStyle name="Normal 6 3 22" xfId="52886"/>
    <cellStyle name="Normal 6 3 3" xfId="52887"/>
    <cellStyle name="Normal 6 3 4" xfId="52888"/>
    <cellStyle name="Normal 6 3 5" xfId="52889"/>
    <cellStyle name="Normal 6 3 6" xfId="52890"/>
    <cellStyle name="Normal 6 3 7" xfId="52891"/>
    <cellStyle name="Normal 6 3 8" xfId="52892"/>
    <cellStyle name="Normal 6 3 9" xfId="52893"/>
    <cellStyle name="Normal 6 4" xfId="52894"/>
    <cellStyle name="Normal 6 4 10" xfId="52895"/>
    <cellStyle name="Normal 6 4 11" xfId="52896"/>
    <cellStyle name="Normal 6 4 12" xfId="52897"/>
    <cellStyle name="Normal 6 4 13" xfId="52898"/>
    <cellStyle name="Normal 6 4 14" xfId="52899"/>
    <cellStyle name="Normal 6 4 15" xfId="52900"/>
    <cellStyle name="Normal 6 4 16" xfId="52901"/>
    <cellStyle name="Normal 6 4 17" xfId="52902"/>
    <cellStyle name="Normal 6 4 18" xfId="52903"/>
    <cellStyle name="Normal 6 4 19" xfId="52904"/>
    <cellStyle name="Normal 6 4 2" xfId="52905"/>
    <cellStyle name="Normal 6 4 20" xfId="52906"/>
    <cellStyle name="Normal 6 4 21" xfId="52907"/>
    <cellStyle name="Normal 6 4 22" xfId="52908"/>
    <cellStyle name="Normal 6 4 3" xfId="52909"/>
    <cellStyle name="Normal 6 4 4" xfId="52910"/>
    <cellStyle name="Normal 6 4 5" xfId="52911"/>
    <cellStyle name="Normal 6 4 6" xfId="52912"/>
    <cellStyle name="Normal 6 4 7" xfId="52913"/>
    <cellStyle name="Normal 6 4 8" xfId="52914"/>
    <cellStyle name="Normal 6 4 9" xfId="52915"/>
    <cellStyle name="Normal 6 5" xfId="52916"/>
    <cellStyle name="Normal 6 5 10" xfId="52917"/>
    <cellStyle name="Normal 6 5 11" xfId="52918"/>
    <cellStyle name="Normal 6 5 12" xfId="52919"/>
    <cellStyle name="Normal 6 5 13" xfId="52920"/>
    <cellStyle name="Normal 6 5 14" xfId="52921"/>
    <cellStyle name="Normal 6 5 15" xfId="52922"/>
    <cellStyle name="Normal 6 5 16" xfId="52923"/>
    <cellStyle name="Normal 6 5 17" xfId="52924"/>
    <cellStyle name="Normal 6 5 18" xfId="52925"/>
    <cellStyle name="Normal 6 5 19" xfId="52926"/>
    <cellStyle name="Normal 6 5 2" xfId="52927"/>
    <cellStyle name="Normal 6 5 20" xfId="52928"/>
    <cellStyle name="Normal 6 5 21" xfId="52929"/>
    <cellStyle name="Normal 6 5 22" xfId="52930"/>
    <cellStyle name="Normal 6 5 3" xfId="52931"/>
    <cellStyle name="Normal 6 5 4" xfId="52932"/>
    <cellStyle name="Normal 6 5 5" xfId="52933"/>
    <cellStyle name="Normal 6 5 6" xfId="52934"/>
    <cellStyle name="Normal 6 5 7" xfId="52935"/>
    <cellStyle name="Normal 6 5 8" xfId="52936"/>
    <cellStyle name="Normal 6 5 9" xfId="52937"/>
    <cellStyle name="Normal 6 6" xfId="52938"/>
    <cellStyle name="Normal 6 7" xfId="52939"/>
    <cellStyle name="Normal 6 8" xfId="52940"/>
    <cellStyle name="Normal 6 9" xfId="52941"/>
    <cellStyle name="Normal 7" xfId="52942"/>
    <cellStyle name="Normal 7 10" xfId="52943"/>
    <cellStyle name="Normal 7 11" xfId="52944"/>
    <cellStyle name="Normal 7 12" xfId="52945"/>
    <cellStyle name="Normal 7 13" xfId="52946"/>
    <cellStyle name="Normal 7 14" xfId="52947"/>
    <cellStyle name="Normal 7 15" xfId="52948"/>
    <cellStyle name="Normal 7 16" xfId="52949"/>
    <cellStyle name="Normal 7 17" xfId="52950"/>
    <cellStyle name="Normal 7 18" xfId="52951"/>
    <cellStyle name="Normal 7 19" xfId="52952"/>
    <cellStyle name="Normal 7 2" xfId="52953"/>
    <cellStyle name="Normal 7 2 10" xfId="52954"/>
    <cellStyle name="Normal 7 2 11" xfId="52955"/>
    <cellStyle name="Normal 7 2 12" xfId="52956"/>
    <cellStyle name="Normal 7 2 13" xfId="52957"/>
    <cellStyle name="Normal 7 2 14" xfId="52958"/>
    <cellStyle name="Normal 7 2 15" xfId="52959"/>
    <cellStyle name="Normal 7 2 16" xfId="52960"/>
    <cellStyle name="Normal 7 2 17" xfId="52961"/>
    <cellStyle name="Normal 7 2 18" xfId="52962"/>
    <cellStyle name="Normal 7 2 19" xfId="52963"/>
    <cellStyle name="Normal 7 2 2" xfId="52964"/>
    <cellStyle name="Normal 7 2 20" xfId="52965"/>
    <cellStyle name="Normal 7 2 21" xfId="52966"/>
    <cellStyle name="Normal 7 2 22" xfId="52967"/>
    <cellStyle name="Normal 7 2 3" xfId="52968"/>
    <cellStyle name="Normal 7 2 4" xfId="52969"/>
    <cellStyle name="Normal 7 2 5" xfId="52970"/>
    <cellStyle name="Normal 7 2 6" xfId="52971"/>
    <cellStyle name="Normal 7 2 7" xfId="52972"/>
    <cellStyle name="Normal 7 2 8" xfId="52973"/>
    <cellStyle name="Normal 7 2 9" xfId="52974"/>
    <cellStyle name="Normal 7 20" xfId="52975"/>
    <cellStyle name="Normal 7 21" xfId="52976"/>
    <cellStyle name="Normal 7 22" xfId="52977"/>
    <cellStyle name="Normal 7 23" xfId="52978"/>
    <cellStyle name="Normal 7 24" xfId="52979"/>
    <cellStyle name="Normal 7 25" xfId="52980"/>
    <cellStyle name="Normal 7 26" xfId="52981"/>
    <cellStyle name="Normal 7 27" xfId="52982"/>
    <cellStyle name="Normal 7 28" xfId="52983"/>
    <cellStyle name="Normal 7 3" xfId="52984"/>
    <cellStyle name="Normal 7 3 10" xfId="52985"/>
    <cellStyle name="Normal 7 3 11" xfId="52986"/>
    <cellStyle name="Normal 7 3 12" xfId="52987"/>
    <cellStyle name="Normal 7 3 13" xfId="52988"/>
    <cellStyle name="Normal 7 3 14" xfId="52989"/>
    <cellStyle name="Normal 7 3 15" xfId="52990"/>
    <cellStyle name="Normal 7 3 16" xfId="52991"/>
    <cellStyle name="Normal 7 3 17" xfId="52992"/>
    <cellStyle name="Normal 7 3 18" xfId="52993"/>
    <cellStyle name="Normal 7 3 19" xfId="52994"/>
    <cellStyle name="Normal 7 3 2" xfId="52995"/>
    <cellStyle name="Normal 7 3 20" xfId="52996"/>
    <cellStyle name="Normal 7 3 21" xfId="52997"/>
    <cellStyle name="Normal 7 3 22" xfId="52998"/>
    <cellStyle name="Normal 7 3 3" xfId="52999"/>
    <cellStyle name="Normal 7 3 4" xfId="53000"/>
    <cellStyle name="Normal 7 3 5" xfId="53001"/>
    <cellStyle name="Normal 7 3 6" xfId="53002"/>
    <cellStyle name="Normal 7 3 7" xfId="53003"/>
    <cellStyle name="Normal 7 3 8" xfId="53004"/>
    <cellStyle name="Normal 7 3 9" xfId="53005"/>
    <cellStyle name="Normal 7 4" xfId="53006"/>
    <cellStyle name="Normal 7 4 10" xfId="53007"/>
    <cellStyle name="Normal 7 4 11" xfId="53008"/>
    <cellStyle name="Normal 7 4 12" xfId="53009"/>
    <cellStyle name="Normal 7 4 13" xfId="53010"/>
    <cellStyle name="Normal 7 4 14" xfId="53011"/>
    <cellStyle name="Normal 7 4 15" xfId="53012"/>
    <cellStyle name="Normal 7 4 16" xfId="53013"/>
    <cellStyle name="Normal 7 4 17" xfId="53014"/>
    <cellStyle name="Normal 7 4 18" xfId="53015"/>
    <cellStyle name="Normal 7 4 19" xfId="53016"/>
    <cellStyle name="Normal 7 4 2" xfId="53017"/>
    <cellStyle name="Normal 7 4 20" xfId="53018"/>
    <cellStyle name="Normal 7 4 21" xfId="53019"/>
    <cellStyle name="Normal 7 4 22" xfId="53020"/>
    <cellStyle name="Normal 7 4 3" xfId="53021"/>
    <cellStyle name="Normal 7 4 4" xfId="53022"/>
    <cellStyle name="Normal 7 4 5" xfId="53023"/>
    <cellStyle name="Normal 7 4 6" xfId="53024"/>
    <cellStyle name="Normal 7 4 7" xfId="53025"/>
    <cellStyle name="Normal 7 4 8" xfId="53026"/>
    <cellStyle name="Normal 7 4 9" xfId="53027"/>
    <cellStyle name="Normal 7 5" xfId="53028"/>
    <cellStyle name="Normal 7 5 10" xfId="53029"/>
    <cellStyle name="Normal 7 5 11" xfId="53030"/>
    <cellStyle name="Normal 7 5 12" xfId="53031"/>
    <cellStyle name="Normal 7 5 13" xfId="53032"/>
    <cellStyle name="Normal 7 5 14" xfId="53033"/>
    <cellStyle name="Normal 7 5 15" xfId="53034"/>
    <cellStyle name="Normal 7 5 16" xfId="53035"/>
    <cellStyle name="Normal 7 5 17" xfId="53036"/>
    <cellStyle name="Normal 7 5 18" xfId="53037"/>
    <cellStyle name="Normal 7 5 19" xfId="53038"/>
    <cellStyle name="Normal 7 5 2" xfId="53039"/>
    <cellStyle name="Normal 7 5 20" xfId="53040"/>
    <cellStyle name="Normal 7 5 21" xfId="53041"/>
    <cellStyle name="Normal 7 5 22" xfId="53042"/>
    <cellStyle name="Normal 7 5 3" xfId="53043"/>
    <cellStyle name="Normal 7 5 4" xfId="53044"/>
    <cellStyle name="Normal 7 5 5" xfId="53045"/>
    <cellStyle name="Normal 7 5 6" xfId="53046"/>
    <cellStyle name="Normal 7 5 7" xfId="53047"/>
    <cellStyle name="Normal 7 5 8" xfId="53048"/>
    <cellStyle name="Normal 7 5 9" xfId="53049"/>
    <cellStyle name="Normal 7 6" xfId="53050"/>
    <cellStyle name="Normal 7 6 10" xfId="53051"/>
    <cellStyle name="Normal 7 6 11" xfId="53052"/>
    <cellStyle name="Normal 7 6 12" xfId="53053"/>
    <cellStyle name="Normal 7 6 13" xfId="53054"/>
    <cellStyle name="Normal 7 6 14" xfId="53055"/>
    <cellStyle name="Normal 7 6 15" xfId="53056"/>
    <cellStyle name="Normal 7 6 16" xfId="53057"/>
    <cellStyle name="Normal 7 6 17" xfId="53058"/>
    <cellStyle name="Normal 7 6 18" xfId="53059"/>
    <cellStyle name="Normal 7 6 19" xfId="53060"/>
    <cellStyle name="Normal 7 6 2" xfId="53061"/>
    <cellStyle name="Normal 7 6 20" xfId="53062"/>
    <cellStyle name="Normal 7 6 21" xfId="53063"/>
    <cellStyle name="Normal 7 6 22" xfId="53064"/>
    <cellStyle name="Normal 7 6 3" xfId="53065"/>
    <cellStyle name="Normal 7 6 4" xfId="53066"/>
    <cellStyle name="Normal 7 6 5" xfId="53067"/>
    <cellStyle name="Normal 7 6 6" xfId="53068"/>
    <cellStyle name="Normal 7 6 7" xfId="53069"/>
    <cellStyle name="Normal 7 6 8" xfId="53070"/>
    <cellStyle name="Normal 7 6 9" xfId="53071"/>
    <cellStyle name="Normal 7 7" xfId="53072"/>
    <cellStyle name="Normal 7 7 10" xfId="53073"/>
    <cellStyle name="Normal 7 7 11" xfId="53074"/>
    <cellStyle name="Normal 7 7 12" xfId="53075"/>
    <cellStyle name="Normal 7 7 13" xfId="53076"/>
    <cellStyle name="Normal 7 7 14" xfId="53077"/>
    <cellStyle name="Normal 7 7 15" xfId="53078"/>
    <cellStyle name="Normal 7 7 16" xfId="53079"/>
    <cellStyle name="Normal 7 7 17" xfId="53080"/>
    <cellStyle name="Normal 7 7 18" xfId="53081"/>
    <cellStyle name="Normal 7 7 19" xfId="53082"/>
    <cellStyle name="Normal 7 7 2" xfId="53083"/>
    <cellStyle name="Normal 7 7 20" xfId="53084"/>
    <cellStyle name="Normal 7 7 21" xfId="53085"/>
    <cellStyle name="Normal 7 7 22" xfId="53086"/>
    <cellStyle name="Normal 7 7 3" xfId="53087"/>
    <cellStyle name="Normal 7 7 4" xfId="53088"/>
    <cellStyle name="Normal 7 7 5" xfId="53089"/>
    <cellStyle name="Normal 7 7 6" xfId="53090"/>
    <cellStyle name="Normal 7 7 7" xfId="53091"/>
    <cellStyle name="Normal 7 7 8" xfId="53092"/>
    <cellStyle name="Normal 7 7 9" xfId="53093"/>
    <cellStyle name="Normal 7 8" xfId="53094"/>
    <cellStyle name="Normal 7 9" xfId="53095"/>
    <cellStyle name="Normal 8" xfId="53096"/>
    <cellStyle name="Normal 8 10" xfId="53097"/>
    <cellStyle name="Normal 8 10 10" xfId="53098"/>
    <cellStyle name="Normal 8 10 11" xfId="53099"/>
    <cellStyle name="Normal 8 10 12" xfId="53100"/>
    <cellStyle name="Normal 8 10 13" xfId="53101"/>
    <cellStyle name="Normal 8 10 14" xfId="53102"/>
    <cellStyle name="Normal 8 10 15" xfId="53103"/>
    <cellStyle name="Normal 8 10 16" xfId="53104"/>
    <cellStyle name="Normal 8 10 17" xfId="53105"/>
    <cellStyle name="Normal 8 10 18" xfId="53106"/>
    <cellStyle name="Normal 8 10 19" xfId="53107"/>
    <cellStyle name="Normal 8 10 2" xfId="53108"/>
    <cellStyle name="Normal 8 10 20" xfId="53109"/>
    <cellStyle name="Normal 8 10 21" xfId="53110"/>
    <cellStyle name="Normal 8 10 22" xfId="53111"/>
    <cellStyle name="Normal 8 10 3" xfId="53112"/>
    <cellStyle name="Normal 8 10 4" xfId="53113"/>
    <cellStyle name="Normal 8 10 5" xfId="53114"/>
    <cellStyle name="Normal 8 10 6" xfId="53115"/>
    <cellStyle name="Normal 8 10 7" xfId="53116"/>
    <cellStyle name="Normal 8 10 8" xfId="53117"/>
    <cellStyle name="Normal 8 10 9" xfId="53118"/>
    <cellStyle name="Normal 8 11" xfId="53119"/>
    <cellStyle name="Normal 8 11 10" xfId="53120"/>
    <cellStyle name="Normal 8 11 11" xfId="53121"/>
    <cellStyle name="Normal 8 11 12" xfId="53122"/>
    <cellStyle name="Normal 8 11 13" xfId="53123"/>
    <cellStyle name="Normal 8 11 14" xfId="53124"/>
    <cellStyle name="Normal 8 11 15" xfId="53125"/>
    <cellStyle name="Normal 8 11 16" xfId="53126"/>
    <cellStyle name="Normal 8 11 17" xfId="53127"/>
    <cellStyle name="Normal 8 11 18" xfId="53128"/>
    <cellStyle name="Normal 8 11 19" xfId="53129"/>
    <cellStyle name="Normal 8 11 2" xfId="53130"/>
    <cellStyle name="Normal 8 11 20" xfId="53131"/>
    <cellStyle name="Normal 8 11 21" xfId="53132"/>
    <cellStyle name="Normal 8 11 22" xfId="53133"/>
    <cellStyle name="Normal 8 11 3" xfId="53134"/>
    <cellStyle name="Normal 8 11 4" xfId="53135"/>
    <cellStyle name="Normal 8 11 5" xfId="53136"/>
    <cellStyle name="Normal 8 11 6" xfId="53137"/>
    <cellStyle name="Normal 8 11 7" xfId="53138"/>
    <cellStyle name="Normal 8 11 8" xfId="53139"/>
    <cellStyle name="Normal 8 11 9" xfId="53140"/>
    <cellStyle name="Normal 8 12" xfId="53141"/>
    <cellStyle name="Normal 8 12 10" xfId="53142"/>
    <cellStyle name="Normal 8 12 11" xfId="53143"/>
    <cellStyle name="Normal 8 12 12" xfId="53144"/>
    <cellStyle name="Normal 8 12 13" xfId="53145"/>
    <cellStyle name="Normal 8 12 14" xfId="53146"/>
    <cellStyle name="Normal 8 12 15" xfId="53147"/>
    <cellStyle name="Normal 8 12 16" xfId="53148"/>
    <cellStyle name="Normal 8 12 17" xfId="53149"/>
    <cellStyle name="Normal 8 12 18" xfId="53150"/>
    <cellStyle name="Normal 8 12 19" xfId="53151"/>
    <cellStyle name="Normal 8 12 2" xfId="53152"/>
    <cellStyle name="Normal 8 12 20" xfId="53153"/>
    <cellStyle name="Normal 8 12 21" xfId="53154"/>
    <cellStyle name="Normal 8 12 22" xfId="53155"/>
    <cellStyle name="Normal 8 12 3" xfId="53156"/>
    <cellStyle name="Normal 8 12 4" xfId="53157"/>
    <cellStyle name="Normal 8 12 5" xfId="53158"/>
    <cellStyle name="Normal 8 12 6" xfId="53159"/>
    <cellStyle name="Normal 8 12 7" xfId="53160"/>
    <cellStyle name="Normal 8 12 8" xfId="53161"/>
    <cellStyle name="Normal 8 12 9" xfId="53162"/>
    <cellStyle name="Normal 8 13" xfId="53163"/>
    <cellStyle name="Normal 8 13 10" xfId="53164"/>
    <cellStyle name="Normal 8 13 11" xfId="53165"/>
    <cellStyle name="Normal 8 13 12" xfId="53166"/>
    <cellStyle name="Normal 8 13 13" xfId="53167"/>
    <cellStyle name="Normal 8 13 14" xfId="53168"/>
    <cellStyle name="Normal 8 13 15" xfId="53169"/>
    <cellStyle name="Normal 8 13 16" xfId="53170"/>
    <cellStyle name="Normal 8 13 17" xfId="53171"/>
    <cellStyle name="Normal 8 13 18" xfId="53172"/>
    <cellStyle name="Normal 8 13 19" xfId="53173"/>
    <cellStyle name="Normal 8 13 2" xfId="53174"/>
    <cellStyle name="Normal 8 13 20" xfId="53175"/>
    <cellStyle name="Normal 8 13 21" xfId="53176"/>
    <cellStyle name="Normal 8 13 22" xfId="53177"/>
    <cellStyle name="Normal 8 13 3" xfId="53178"/>
    <cellStyle name="Normal 8 13 4" xfId="53179"/>
    <cellStyle name="Normal 8 13 5" xfId="53180"/>
    <cellStyle name="Normal 8 13 6" xfId="53181"/>
    <cellStyle name="Normal 8 13 7" xfId="53182"/>
    <cellStyle name="Normal 8 13 8" xfId="53183"/>
    <cellStyle name="Normal 8 13 9" xfId="53184"/>
    <cellStyle name="Normal 8 14" xfId="53185"/>
    <cellStyle name="Normal 8 14 10" xfId="53186"/>
    <cellStyle name="Normal 8 14 11" xfId="53187"/>
    <cellStyle name="Normal 8 14 12" xfId="53188"/>
    <cellStyle name="Normal 8 14 13" xfId="53189"/>
    <cellStyle name="Normal 8 14 14" xfId="53190"/>
    <cellStyle name="Normal 8 14 15" xfId="53191"/>
    <cellStyle name="Normal 8 14 16" xfId="53192"/>
    <cellStyle name="Normal 8 14 17" xfId="53193"/>
    <cellStyle name="Normal 8 14 18" xfId="53194"/>
    <cellStyle name="Normal 8 14 19" xfId="53195"/>
    <cellStyle name="Normal 8 14 2" xfId="53196"/>
    <cellStyle name="Normal 8 14 20" xfId="53197"/>
    <cellStyle name="Normal 8 14 21" xfId="53198"/>
    <cellStyle name="Normal 8 14 22" xfId="53199"/>
    <cellStyle name="Normal 8 14 3" xfId="53200"/>
    <cellStyle name="Normal 8 14 4" xfId="53201"/>
    <cellStyle name="Normal 8 14 5" xfId="53202"/>
    <cellStyle name="Normal 8 14 6" xfId="53203"/>
    <cellStyle name="Normal 8 14 7" xfId="53204"/>
    <cellStyle name="Normal 8 14 8" xfId="53205"/>
    <cellStyle name="Normal 8 14 9" xfId="53206"/>
    <cellStyle name="Normal 8 15" xfId="53207"/>
    <cellStyle name="Normal 8 15 10" xfId="53208"/>
    <cellStyle name="Normal 8 15 11" xfId="53209"/>
    <cellStyle name="Normal 8 15 12" xfId="53210"/>
    <cellStyle name="Normal 8 15 13" xfId="53211"/>
    <cellStyle name="Normal 8 15 14" xfId="53212"/>
    <cellStyle name="Normal 8 15 15" xfId="53213"/>
    <cellStyle name="Normal 8 15 16" xfId="53214"/>
    <cellStyle name="Normal 8 15 17" xfId="53215"/>
    <cellStyle name="Normal 8 15 18" xfId="53216"/>
    <cellStyle name="Normal 8 15 19" xfId="53217"/>
    <cellStyle name="Normal 8 15 2" xfId="53218"/>
    <cellStyle name="Normal 8 15 20" xfId="53219"/>
    <cellStyle name="Normal 8 15 21" xfId="53220"/>
    <cellStyle name="Normal 8 15 22" xfId="53221"/>
    <cellStyle name="Normal 8 15 3" xfId="53222"/>
    <cellStyle name="Normal 8 15 4" xfId="53223"/>
    <cellStyle name="Normal 8 15 5" xfId="53224"/>
    <cellStyle name="Normal 8 15 6" xfId="53225"/>
    <cellStyle name="Normal 8 15 7" xfId="53226"/>
    <cellStyle name="Normal 8 15 8" xfId="53227"/>
    <cellStyle name="Normal 8 15 9" xfId="53228"/>
    <cellStyle name="Normal 8 16" xfId="53229"/>
    <cellStyle name="Normal 8 16 10" xfId="53230"/>
    <cellStyle name="Normal 8 16 11" xfId="53231"/>
    <cellStyle name="Normal 8 16 12" xfId="53232"/>
    <cellStyle name="Normal 8 16 13" xfId="53233"/>
    <cellStyle name="Normal 8 16 14" xfId="53234"/>
    <cellStyle name="Normal 8 16 15" xfId="53235"/>
    <cellStyle name="Normal 8 16 16" xfId="53236"/>
    <cellStyle name="Normal 8 16 17" xfId="53237"/>
    <cellStyle name="Normal 8 16 18" xfId="53238"/>
    <cellStyle name="Normal 8 16 19" xfId="53239"/>
    <cellStyle name="Normal 8 16 2" xfId="53240"/>
    <cellStyle name="Normal 8 16 20" xfId="53241"/>
    <cellStyle name="Normal 8 16 21" xfId="53242"/>
    <cellStyle name="Normal 8 16 22" xfId="53243"/>
    <cellStyle name="Normal 8 16 3" xfId="53244"/>
    <cellStyle name="Normal 8 16 4" xfId="53245"/>
    <cellStyle name="Normal 8 16 5" xfId="53246"/>
    <cellStyle name="Normal 8 16 6" xfId="53247"/>
    <cellStyle name="Normal 8 16 7" xfId="53248"/>
    <cellStyle name="Normal 8 16 8" xfId="53249"/>
    <cellStyle name="Normal 8 16 9" xfId="53250"/>
    <cellStyle name="Normal 8 17" xfId="53251"/>
    <cellStyle name="Normal 8 17 10" xfId="53252"/>
    <cellStyle name="Normal 8 17 11" xfId="53253"/>
    <cellStyle name="Normal 8 17 12" xfId="53254"/>
    <cellStyle name="Normal 8 17 13" xfId="53255"/>
    <cellStyle name="Normal 8 17 14" xfId="53256"/>
    <cellStyle name="Normal 8 17 15" xfId="53257"/>
    <cellStyle name="Normal 8 17 16" xfId="53258"/>
    <cellStyle name="Normal 8 17 17" xfId="53259"/>
    <cellStyle name="Normal 8 17 18" xfId="53260"/>
    <cellStyle name="Normal 8 17 19" xfId="53261"/>
    <cellStyle name="Normal 8 17 2" xfId="53262"/>
    <cellStyle name="Normal 8 17 20" xfId="53263"/>
    <cellStyle name="Normal 8 17 21" xfId="53264"/>
    <cellStyle name="Normal 8 17 22" xfId="53265"/>
    <cellStyle name="Normal 8 17 3" xfId="53266"/>
    <cellStyle name="Normal 8 17 4" xfId="53267"/>
    <cellStyle name="Normal 8 17 5" xfId="53268"/>
    <cellStyle name="Normal 8 17 6" xfId="53269"/>
    <cellStyle name="Normal 8 17 7" xfId="53270"/>
    <cellStyle name="Normal 8 17 8" xfId="53271"/>
    <cellStyle name="Normal 8 17 9" xfId="53272"/>
    <cellStyle name="Normal 8 18" xfId="53273"/>
    <cellStyle name="Normal 8 18 10" xfId="53274"/>
    <cellStyle name="Normal 8 18 11" xfId="53275"/>
    <cellStyle name="Normal 8 18 12" xfId="53276"/>
    <cellStyle name="Normal 8 18 13" xfId="53277"/>
    <cellStyle name="Normal 8 18 14" xfId="53278"/>
    <cellStyle name="Normal 8 18 15" xfId="53279"/>
    <cellStyle name="Normal 8 18 16" xfId="53280"/>
    <cellStyle name="Normal 8 18 17" xfId="53281"/>
    <cellStyle name="Normal 8 18 18" xfId="53282"/>
    <cellStyle name="Normal 8 18 19" xfId="53283"/>
    <cellStyle name="Normal 8 18 2" xfId="53284"/>
    <cellStyle name="Normal 8 18 20" xfId="53285"/>
    <cellStyle name="Normal 8 18 21" xfId="53286"/>
    <cellStyle name="Normal 8 18 22" xfId="53287"/>
    <cellStyle name="Normal 8 18 3" xfId="53288"/>
    <cellStyle name="Normal 8 18 4" xfId="53289"/>
    <cellStyle name="Normal 8 18 5" xfId="53290"/>
    <cellStyle name="Normal 8 18 6" xfId="53291"/>
    <cellStyle name="Normal 8 18 7" xfId="53292"/>
    <cellStyle name="Normal 8 18 8" xfId="53293"/>
    <cellStyle name="Normal 8 18 9" xfId="53294"/>
    <cellStyle name="Normal 8 19" xfId="53295"/>
    <cellStyle name="Normal 8 19 10" xfId="53296"/>
    <cellStyle name="Normal 8 19 11" xfId="53297"/>
    <cellStyle name="Normal 8 19 12" xfId="53298"/>
    <cellStyle name="Normal 8 19 13" xfId="53299"/>
    <cellStyle name="Normal 8 19 14" xfId="53300"/>
    <cellStyle name="Normal 8 19 15" xfId="53301"/>
    <cellStyle name="Normal 8 19 16" xfId="53302"/>
    <cellStyle name="Normal 8 19 17" xfId="53303"/>
    <cellStyle name="Normal 8 19 18" xfId="53304"/>
    <cellStyle name="Normal 8 19 19" xfId="53305"/>
    <cellStyle name="Normal 8 19 2" xfId="53306"/>
    <cellStyle name="Normal 8 19 20" xfId="53307"/>
    <cellStyle name="Normal 8 19 21" xfId="53308"/>
    <cellStyle name="Normal 8 19 22" xfId="53309"/>
    <cellStyle name="Normal 8 19 3" xfId="53310"/>
    <cellStyle name="Normal 8 19 4" xfId="53311"/>
    <cellStyle name="Normal 8 19 5" xfId="53312"/>
    <cellStyle name="Normal 8 19 6" xfId="53313"/>
    <cellStyle name="Normal 8 19 7" xfId="53314"/>
    <cellStyle name="Normal 8 19 8" xfId="53315"/>
    <cellStyle name="Normal 8 19 9" xfId="53316"/>
    <cellStyle name="Normal 8 2" xfId="53317"/>
    <cellStyle name="Normal 8 2 10" xfId="53318"/>
    <cellStyle name="Normal 8 2 11" xfId="53319"/>
    <cellStyle name="Normal 8 2 12" xfId="53320"/>
    <cellStyle name="Normal 8 2 13" xfId="53321"/>
    <cellStyle name="Normal 8 2 14" xfId="53322"/>
    <cellStyle name="Normal 8 2 15" xfId="53323"/>
    <cellStyle name="Normal 8 2 16" xfId="53324"/>
    <cellStyle name="Normal 8 2 17" xfId="53325"/>
    <cellStyle name="Normal 8 2 18" xfId="53326"/>
    <cellStyle name="Normal 8 2 19" xfId="53327"/>
    <cellStyle name="Normal 8 2 2" xfId="53328"/>
    <cellStyle name="Normal 8 2 20" xfId="53329"/>
    <cellStyle name="Normal 8 2 21" xfId="53330"/>
    <cellStyle name="Normal 8 2 22" xfId="53331"/>
    <cellStyle name="Normal 8 2 3" xfId="53332"/>
    <cellStyle name="Normal 8 2 4" xfId="53333"/>
    <cellStyle name="Normal 8 2 5" xfId="53334"/>
    <cellStyle name="Normal 8 2 6" xfId="53335"/>
    <cellStyle name="Normal 8 2 7" xfId="53336"/>
    <cellStyle name="Normal 8 2 8" xfId="53337"/>
    <cellStyle name="Normal 8 2 9" xfId="53338"/>
    <cellStyle name="Normal 8 20" xfId="53339"/>
    <cellStyle name="Normal 8 21" xfId="53340"/>
    <cellStyle name="Normal 8 22" xfId="53341"/>
    <cellStyle name="Normal 8 23" xfId="53342"/>
    <cellStyle name="Normal 8 24" xfId="53343"/>
    <cellStyle name="Normal 8 25" xfId="53344"/>
    <cellStyle name="Normal 8 26" xfId="53345"/>
    <cellStyle name="Normal 8 27" xfId="53346"/>
    <cellStyle name="Normal 8 28" xfId="53347"/>
    <cellStyle name="Normal 8 29" xfId="53348"/>
    <cellStyle name="Normal 8 3" xfId="53349"/>
    <cellStyle name="Normal 8 3 10" xfId="53350"/>
    <cellStyle name="Normal 8 3 11" xfId="53351"/>
    <cellStyle name="Normal 8 3 12" xfId="53352"/>
    <cellStyle name="Normal 8 3 13" xfId="53353"/>
    <cellStyle name="Normal 8 3 14" xfId="53354"/>
    <cellStyle name="Normal 8 3 15" xfId="53355"/>
    <cellStyle name="Normal 8 3 16" xfId="53356"/>
    <cellStyle name="Normal 8 3 17" xfId="53357"/>
    <cellStyle name="Normal 8 3 18" xfId="53358"/>
    <cellStyle name="Normal 8 3 19" xfId="53359"/>
    <cellStyle name="Normal 8 3 2" xfId="53360"/>
    <cellStyle name="Normal 8 3 20" xfId="53361"/>
    <cellStyle name="Normal 8 3 21" xfId="53362"/>
    <cellStyle name="Normal 8 3 22" xfId="53363"/>
    <cellStyle name="Normal 8 3 3" xfId="53364"/>
    <cellStyle name="Normal 8 3 4" xfId="53365"/>
    <cellStyle name="Normal 8 3 5" xfId="53366"/>
    <cellStyle name="Normal 8 3 6" xfId="53367"/>
    <cellStyle name="Normal 8 3 7" xfId="53368"/>
    <cellStyle name="Normal 8 3 8" xfId="53369"/>
    <cellStyle name="Normal 8 3 9" xfId="53370"/>
    <cellStyle name="Normal 8 30" xfId="53371"/>
    <cellStyle name="Normal 8 31" xfId="53372"/>
    <cellStyle name="Normal 8 32" xfId="53373"/>
    <cellStyle name="Normal 8 33" xfId="53374"/>
    <cellStyle name="Normal 8 34" xfId="53375"/>
    <cellStyle name="Normal 8 35" xfId="53376"/>
    <cellStyle name="Normal 8 36" xfId="53377"/>
    <cellStyle name="Normal 8 37" xfId="53378"/>
    <cellStyle name="Normal 8 38" xfId="53379"/>
    <cellStyle name="Normal 8 39" xfId="53380"/>
    <cellStyle name="Normal 8 4" xfId="53381"/>
    <cellStyle name="Normal 8 4 10" xfId="53382"/>
    <cellStyle name="Normal 8 4 11" xfId="53383"/>
    <cellStyle name="Normal 8 4 12" xfId="53384"/>
    <cellStyle name="Normal 8 4 13" xfId="53385"/>
    <cellStyle name="Normal 8 4 14" xfId="53386"/>
    <cellStyle name="Normal 8 4 15" xfId="53387"/>
    <cellStyle name="Normal 8 4 16" xfId="53388"/>
    <cellStyle name="Normal 8 4 17" xfId="53389"/>
    <cellStyle name="Normal 8 4 18" xfId="53390"/>
    <cellStyle name="Normal 8 4 19" xfId="53391"/>
    <cellStyle name="Normal 8 4 2" xfId="53392"/>
    <cellStyle name="Normal 8 4 2 10" xfId="53393"/>
    <cellStyle name="Normal 8 4 2 11" xfId="53394"/>
    <cellStyle name="Normal 8 4 2 12" xfId="53395"/>
    <cellStyle name="Normal 8 4 2 13" xfId="53396"/>
    <cellStyle name="Normal 8 4 2 14" xfId="53397"/>
    <cellStyle name="Normal 8 4 2 15" xfId="53398"/>
    <cellStyle name="Normal 8 4 2 16" xfId="53399"/>
    <cellStyle name="Normal 8 4 2 17" xfId="53400"/>
    <cellStyle name="Normal 8 4 2 18" xfId="53401"/>
    <cellStyle name="Normal 8 4 2 19" xfId="53402"/>
    <cellStyle name="Normal 8 4 2 2" xfId="53403"/>
    <cellStyle name="Normal 8 4 2 20" xfId="53404"/>
    <cellStyle name="Normal 8 4 2 21" xfId="53405"/>
    <cellStyle name="Normal 8 4 2 22" xfId="53406"/>
    <cellStyle name="Normal 8 4 2 3" xfId="53407"/>
    <cellStyle name="Normal 8 4 2 4" xfId="53408"/>
    <cellStyle name="Normal 8 4 2 5" xfId="53409"/>
    <cellStyle name="Normal 8 4 2 6" xfId="53410"/>
    <cellStyle name="Normal 8 4 2 7" xfId="53411"/>
    <cellStyle name="Normal 8 4 2 8" xfId="53412"/>
    <cellStyle name="Normal 8 4 2 9" xfId="53413"/>
    <cellStyle name="Normal 8 4 20" xfId="53414"/>
    <cellStyle name="Normal 8 4 21" xfId="53415"/>
    <cellStyle name="Normal 8 4 22" xfId="53416"/>
    <cellStyle name="Normal 8 4 23" xfId="53417"/>
    <cellStyle name="Normal 8 4 24" xfId="53418"/>
    <cellStyle name="Normal 8 4 25" xfId="53419"/>
    <cellStyle name="Normal 8 4 26" xfId="53420"/>
    <cellStyle name="Normal 8 4 27" xfId="53421"/>
    <cellStyle name="Normal 8 4 3" xfId="53422"/>
    <cellStyle name="Normal 8 4 3 10" xfId="53423"/>
    <cellStyle name="Normal 8 4 3 11" xfId="53424"/>
    <cellStyle name="Normal 8 4 3 12" xfId="53425"/>
    <cellStyle name="Normal 8 4 3 13" xfId="53426"/>
    <cellStyle name="Normal 8 4 3 14" xfId="53427"/>
    <cellStyle name="Normal 8 4 3 15" xfId="53428"/>
    <cellStyle name="Normal 8 4 3 16" xfId="53429"/>
    <cellStyle name="Normal 8 4 3 17" xfId="53430"/>
    <cellStyle name="Normal 8 4 3 18" xfId="53431"/>
    <cellStyle name="Normal 8 4 3 19" xfId="53432"/>
    <cellStyle name="Normal 8 4 3 2" xfId="53433"/>
    <cellStyle name="Normal 8 4 3 20" xfId="53434"/>
    <cellStyle name="Normal 8 4 3 21" xfId="53435"/>
    <cellStyle name="Normal 8 4 3 22" xfId="53436"/>
    <cellStyle name="Normal 8 4 3 3" xfId="53437"/>
    <cellStyle name="Normal 8 4 3 4" xfId="53438"/>
    <cellStyle name="Normal 8 4 3 5" xfId="53439"/>
    <cellStyle name="Normal 8 4 3 6" xfId="53440"/>
    <cellStyle name="Normal 8 4 3 7" xfId="53441"/>
    <cellStyle name="Normal 8 4 3 8" xfId="53442"/>
    <cellStyle name="Normal 8 4 3 9" xfId="53443"/>
    <cellStyle name="Normal 8 4 4" xfId="53444"/>
    <cellStyle name="Normal 8 4 4 10" xfId="53445"/>
    <cellStyle name="Normal 8 4 4 11" xfId="53446"/>
    <cellStyle name="Normal 8 4 4 12" xfId="53447"/>
    <cellStyle name="Normal 8 4 4 13" xfId="53448"/>
    <cellStyle name="Normal 8 4 4 14" xfId="53449"/>
    <cellStyle name="Normal 8 4 4 15" xfId="53450"/>
    <cellStyle name="Normal 8 4 4 16" xfId="53451"/>
    <cellStyle name="Normal 8 4 4 17" xfId="53452"/>
    <cellStyle name="Normal 8 4 4 18" xfId="53453"/>
    <cellStyle name="Normal 8 4 4 19" xfId="53454"/>
    <cellStyle name="Normal 8 4 4 2" xfId="53455"/>
    <cellStyle name="Normal 8 4 4 20" xfId="53456"/>
    <cellStyle name="Normal 8 4 4 21" xfId="53457"/>
    <cellStyle name="Normal 8 4 4 22" xfId="53458"/>
    <cellStyle name="Normal 8 4 4 3" xfId="53459"/>
    <cellStyle name="Normal 8 4 4 4" xfId="53460"/>
    <cellStyle name="Normal 8 4 4 5" xfId="53461"/>
    <cellStyle name="Normal 8 4 4 6" xfId="53462"/>
    <cellStyle name="Normal 8 4 4 7" xfId="53463"/>
    <cellStyle name="Normal 8 4 4 8" xfId="53464"/>
    <cellStyle name="Normal 8 4 4 9" xfId="53465"/>
    <cellStyle name="Normal 8 4 5" xfId="53466"/>
    <cellStyle name="Normal 8 4 5 10" xfId="53467"/>
    <cellStyle name="Normal 8 4 5 11" xfId="53468"/>
    <cellStyle name="Normal 8 4 5 12" xfId="53469"/>
    <cellStyle name="Normal 8 4 5 13" xfId="53470"/>
    <cellStyle name="Normal 8 4 5 14" xfId="53471"/>
    <cellStyle name="Normal 8 4 5 15" xfId="53472"/>
    <cellStyle name="Normal 8 4 5 16" xfId="53473"/>
    <cellStyle name="Normal 8 4 5 17" xfId="53474"/>
    <cellStyle name="Normal 8 4 5 18" xfId="53475"/>
    <cellStyle name="Normal 8 4 5 19" xfId="53476"/>
    <cellStyle name="Normal 8 4 5 2" xfId="53477"/>
    <cellStyle name="Normal 8 4 5 20" xfId="53478"/>
    <cellStyle name="Normal 8 4 5 21" xfId="53479"/>
    <cellStyle name="Normal 8 4 5 22" xfId="53480"/>
    <cellStyle name="Normal 8 4 5 3" xfId="53481"/>
    <cellStyle name="Normal 8 4 5 4" xfId="53482"/>
    <cellStyle name="Normal 8 4 5 5" xfId="53483"/>
    <cellStyle name="Normal 8 4 5 6" xfId="53484"/>
    <cellStyle name="Normal 8 4 5 7" xfId="53485"/>
    <cellStyle name="Normal 8 4 5 8" xfId="53486"/>
    <cellStyle name="Normal 8 4 5 9" xfId="53487"/>
    <cellStyle name="Normal 8 4 6" xfId="53488"/>
    <cellStyle name="Normal 8 4 6 10" xfId="53489"/>
    <cellStyle name="Normal 8 4 6 11" xfId="53490"/>
    <cellStyle name="Normal 8 4 6 12" xfId="53491"/>
    <cellStyle name="Normal 8 4 6 13" xfId="53492"/>
    <cellStyle name="Normal 8 4 6 14" xfId="53493"/>
    <cellStyle name="Normal 8 4 6 15" xfId="53494"/>
    <cellStyle name="Normal 8 4 6 16" xfId="53495"/>
    <cellStyle name="Normal 8 4 6 17" xfId="53496"/>
    <cellStyle name="Normal 8 4 6 18" xfId="53497"/>
    <cellStyle name="Normal 8 4 6 19" xfId="53498"/>
    <cellStyle name="Normal 8 4 6 2" xfId="53499"/>
    <cellStyle name="Normal 8 4 6 20" xfId="53500"/>
    <cellStyle name="Normal 8 4 6 21" xfId="53501"/>
    <cellStyle name="Normal 8 4 6 22" xfId="53502"/>
    <cellStyle name="Normal 8 4 6 3" xfId="53503"/>
    <cellStyle name="Normal 8 4 6 4" xfId="53504"/>
    <cellStyle name="Normal 8 4 6 5" xfId="53505"/>
    <cellStyle name="Normal 8 4 6 6" xfId="53506"/>
    <cellStyle name="Normal 8 4 6 7" xfId="53507"/>
    <cellStyle name="Normal 8 4 6 8" xfId="53508"/>
    <cellStyle name="Normal 8 4 6 9" xfId="53509"/>
    <cellStyle name="Normal 8 4 7" xfId="53510"/>
    <cellStyle name="Normal 8 4 8" xfId="53511"/>
    <cellStyle name="Normal 8 4 9" xfId="53512"/>
    <cellStyle name="Normal 8 40" xfId="53513"/>
    <cellStyle name="Normal 8 41" xfId="53514"/>
    <cellStyle name="Normal 8 5" xfId="53515"/>
    <cellStyle name="Normal 8 5 10" xfId="53516"/>
    <cellStyle name="Normal 8 5 11" xfId="53517"/>
    <cellStyle name="Normal 8 5 12" xfId="53518"/>
    <cellStyle name="Normal 8 5 13" xfId="53519"/>
    <cellStyle name="Normal 8 5 14" xfId="53520"/>
    <cellStyle name="Normal 8 5 15" xfId="53521"/>
    <cellStyle name="Normal 8 5 16" xfId="53522"/>
    <cellStyle name="Normal 8 5 17" xfId="53523"/>
    <cellStyle name="Normal 8 5 18" xfId="53524"/>
    <cellStyle name="Normal 8 5 19" xfId="53525"/>
    <cellStyle name="Normal 8 5 2" xfId="53526"/>
    <cellStyle name="Normal 8 5 2 10" xfId="53527"/>
    <cellStyle name="Normal 8 5 2 11" xfId="53528"/>
    <cellStyle name="Normal 8 5 2 12" xfId="53529"/>
    <cellStyle name="Normal 8 5 2 13" xfId="53530"/>
    <cellStyle name="Normal 8 5 2 14" xfId="53531"/>
    <cellStyle name="Normal 8 5 2 15" xfId="53532"/>
    <cellStyle name="Normal 8 5 2 16" xfId="53533"/>
    <cellStyle name="Normal 8 5 2 17" xfId="53534"/>
    <cellStyle name="Normal 8 5 2 18" xfId="53535"/>
    <cellStyle name="Normal 8 5 2 19" xfId="53536"/>
    <cellStyle name="Normal 8 5 2 2" xfId="53537"/>
    <cellStyle name="Normal 8 5 2 20" xfId="53538"/>
    <cellStyle name="Normal 8 5 2 21" xfId="53539"/>
    <cellStyle name="Normal 8 5 2 22" xfId="53540"/>
    <cellStyle name="Normal 8 5 2 3" xfId="53541"/>
    <cellStyle name="Normal 8 5 2 4" xfId="53542"/>
    <cellStyle name="Normal 8 5 2 5" xfId="53543"/>
    <cellStyle name="Normal 8 5 2 6" xfId="53544"/>
    <cellStyle name="Normal 8 5 2 7" xfId="53545"/>
    <cellStyle name="Normal 8 5 2 8" xfId="53546"/>
    <cellStyle name="Normal 8 5 2 9" xfId="53547"/>
    <cellStyle name="Normal 8 5 20" xfId="53548"/>
    <cellStyle name="Normal 8 5 21" xfId="53549"/>
    <cellStyle name="Normal 8 5 22" xfId="53550"/>
    <cellStyle name="Normal 8 5 23" xfId="53551"/>
    <cellStyle name="Normal 8 5 24" xfId="53552"/>
    <cellStyle name="Normal 8 5 25" xfId="53553"/>
    <cellStyle name="Normal 8 5 26" xfId="53554"/>
    <cellStyle name="Normal 8 5 27" xfId="53555"/>
    <cellStyle name="Normal 8 5 3" xfId="53556"/>
    <cellStyle name="Normal 8 5 3 10" xfId="53557"/>
    <cellStyle name="Normal 8 5 3 11" xfId="53558"/>
    <cellStyle name="Normal 8 5 3 12" xfId="53559"/>
    <cellStyle name="Normal 8 5 3 13" xfId="53560"/>
    <cellStyle name="Normal 8 5 3 14" xfId="53561"/>
    <cellStyle name="Normal 8 5 3 15" xfId="53562"/>
    <cellStyle name="Normal 8 5 3 16" xfId="53563"/>
    <cellStyle name="Normal 8 5 3 17" xfId="53564"/>
    <cellStyle name="Normal 8 5 3 18" xfId="53565"/>
    <cellStyle name="Normal 8 5 3 19" xfId="53566"/>
    <cellStyle name="Normal 8 5 3 2" xfId="53567"/>
    <cellStyle name="Normal 8 5 3 20" xfId="53568"/>
    <cellStyle name="Normal 8 5 3 21" xfId="53569"/>
    <cellStyle name="Normal 8 5 3 22" xfId="53570"/>
    <cellStyle name="Normal 8 5 3 3" xfId="53571"/>
    <cellStyle name="Normal 8 5 3 4" xfId="53572"/>
    <cellStyle name="Normal 8 5 3 5" xfId="53573"/>
    <cellStyle name="Normal 8 5 3 6" xfId="53574"/>
    <cellStyle name="Normal 8 5 3 7" xfId="53575"/>
    <cellStyle name="Normal 8 5 3 8" xfId="53576"/>
    <cellStyle name="Normal 8 5 3 9" xfId="53577"/>
    <cellStyle name="Normal 8 5 4" xfId="53578"/>
    <cellStyle name="Normal 8 5 4 10" xfId="53579"/>
    <cellStyle name="Normal 8 5 4 11" xfId="53580"/>
    <cellStyle name="Normal 8 5 4 12" xfId="53581"/>
    <cellStyle name="Normal 8 5 4 13" xfId="53582"/>
    <cellStyle name="Normal 8 5 4 14" xfId="53583"/>
    <cellStyle name="Normal 8 5 4 15" xfId="53584"/>
    <cellStyle name="Normal 8 5 4 16" xfId="53585"/>
    <cellStyle name="Normal 8 5 4 17" xfId="53586"/>
    <cellStyle name="Normal 8 5 4 18" xfId="53587"/>
    <cellStyle name="Normal 8 5 4 19" xfId="53588"/>
    <cellStyle name="Normal 8 5 4 2" xfId="53589"/>
    <cellStyle name="Normal 8 5 4 20" xfId="53590"/>
    <cellStyle name="Normal 8 5 4 21" xfId="53591"/>
    <cellStyle name="Normal 8 5 4 22" xfId="53592"/>
    <cellStyle name="Normal 8 5 4 3" xfId="53593"/>
    <cellStyle name="Normal 8 5 4 4" xfId="53594"/>
    <cellStyle name="Normal 8 5 4 5" xfId="53595"/>
    <cellStyle name="Normal 8 5 4 6" xfId="53596"/>
    <cellStyle name="Normal 8 5 4 7" xfId="53597"/>
    <cellStyle name="Normal 8 5 4 8" xfId="53598"/>
    <cellStyle name="Normal 8 5 4 9" xfId="53599"/>
    <cellStyle name="Normal 8 5 5" xfId="53600"/>
    <cellStyle name="Normal 8 5 5 10" xfId="53601"/>
    <cellStyle name="Normal 8 5 5 11" xfId="53602"/>
    <cellStyle name="Normal 8 5 5 12" xfId="53603"/>
    <cellStyle name="Normal 8 5 5 13" xfId="53604"/>
    <cellStyle name="Normal 8 5 5 14" xfId="53605"/>
    <cellStyle name="Normal 8 5 5 15" xfId="53606"/>
    <cellStyle name="Normal 8 5 5 16" xfId="53607"/>
    <cellStyle name="Normal 8 5 5 17" xfId="53608"/>
    <cellStyle name="Normal 8 5 5 18" xfId="53609"/>
    <cellStyle name="Normal 8 5 5 19" xfId="53610"/>
    <cellStyle name="Normal 8 5 5 2" xfId="53611"/>
    <cellStyle name="Normal 8 5 5 20" xfId="53612"/>
    <cellStyle name="Normal 8 5 5 21" xfId="53613"/>
    <cellStyle name="Normal 8 5 5 22" xfId="53614"/>
    <cellStyle name="Normal 8 5 5 3" xfId="53615"/>
    <cellStyle name="Normal 8 5 5 4" xfId="53616"/>
    <cellStyle name="Normal 8 5 5 5" xfId="53617"/>
    <cellStyle name="Normal 8 5 5 6" xfId="53618"/>
    <cellStyle name="Normal 8 5 5 7" xfId="53619"/>
    <cellStyle name="Normal 8 5 5 8" xfId="53620"/>
    <cellStyle name="Normal 8 5 5 9" xfId="53621"/>
    <cellStyle name="Normal 8 5 6" xfId="53622"/>
    <cellStyle name="Normal 8 5 6 10" xfId="53623"/>
    <cellStyle name="Normal 8 5 6 11" xfId="53624"/>
    <cellStyle name="Normal 8 5 6 12" xfId="53625"/>
    <cellStyle name="Normal 8 5 6 13" xfId="53626"/>
    <cellStyle name="Normal 8 5 6 14" xfId="53627"/>
    <cellStyle name="Normal 8 5 6 15" xfId="53628"/>
    <cellStyle name="Normal 8 5 6 16" xfId="53629"/>
    <cellStyle name="Normal 8 5 6 17" xfId="53630"/>
    <cellStyle name="Normal 8 5 6 18" xfId="53631"/>
    <cellStyle name="Normal 8 5 6 19" xfId="53632"/>
    <cellStyle name="Normal 8 5 6 2" xfId="53633"/>
    <cellStyle name="Normal 8 5 6 20" xfId="53634"/>
    <cellStyle name="Normal 8 5 6 21" xfId="53635"/>
    <cellStyle name="Normal 8 5 6 22" xfId="53636"/>
    <cellStyle name="Normal 8 5 6 3" xfId="53637"/>
    <cellStyle name="Normal 8 5 6 4" xfId="53638"/>
    <cellStyle name="Normal 8 5 6 5" xfId="53639"/>
    <cellStyle name="Normal 8 5 6 6" xfId="53640"/>
    <cellStyle name="Normal 8 5 6 7" xfId="53641"/>
    <cellStyle name="Normal 8 5 6 8" xfId="53642"/>
    <cellStyle name="Normal 8 5 6 9" xfId="53643"/>
    <cellStyle name="Normal 8 5 7" xfId="53644"/>
    <cellStyle name="Normal 8 5 8" xfId="53645"/>
    <cellStyle name="Normal 8 5 9" xfId="53646"/>
    <cellStyle name="Normal 8 6" xfId="53647"/>
    <cellStyle name="Normal 8 6 10" xfId="53648"/>
    <cellStyle name="Normal 8 6 11" xfId="53649"/>
    <cellStyle name="Normal 8 6 12" xfId="53650"/>
    <cellStyle name="Normal 8 6 13" xfId="53651"/>
    <cellStyle name="Normal 8 6 14" xfId="53652"/>
    <cellStyle name="Normal 8 6 15" xfId="53653"/>
    <cellStyle name="Normal 8 6 16" xfId="53654"/>
    <cellStyle name="Normal 8 6 17" xfId="53655"/>
    <cellStyle name="Normal 8 6 18" xfId="53656"/>
    <cellStyle name="Normal 8 6 19" xfId="53657"/>
    <cellStyle name="Normal 8 6 2" xfId="53658"/>
    <cellStyle name="Normal 8 6 20" xfId="53659"/>
    <cellStyle name="Normal 8 6 21" xfId="53660"/>
    <cellStyle name="Normal 8 6 22" xfId="53661"/>
    <cellStyle name="Normal 8 6 3" xfId="53662"/>
    <cellStyle name="Normal 8 6 4" xfId="53663"/>
    <cellStyle name="Normal 8 6 5" xfId="53664"/>
    <cellStyle name="Normal 8 6 6" xfId="53665"/>
    <cellStyle name="Normal 8 6 7" xfId="53666"/>
    <cellStyle name="Normal 8 6 8" xfId="53667"/>
    <cellStyle name="Normal 8 6 9" xfId="53668"/>
    <cellStyle name="Normal 8 7" xfId="53669"/>
    <cellStyle name="Normal 8 7 10" xfId="53670"/>
    <cellStyle name="Normal 8 7 11" xfId="53671"/>
    <cellStyle name="Normal 8 7 12" xfId="53672"/>
    <cellStyle name="Normal 8 7 13" xfId="53673"/>
    <cellStyle name="Normal 8 7 14" xfId="53674"/>
    <cellStyle name="Normal 8 7 15" xfId="53675"/>
    <cellStyle name="Normal 8 7 16" xfId="53676"/>
    <cellStyle name="Normal 8 7 17" xfId="53677"/>
    <cellStyle name="Normal 8 7 18" xfId="53678"/>
    <cellStyle name="Normal 8 7 19" xfId="53679"/>
    <cellStyle name="Normal 8 7 2" xfId="53680"/>
    <cellStyle name="Normal 8 7 20" xfId="53681"/>
    <cellStyle name="Normal 8 7 21" xfId="53682"/>
    <cellStyle name="Normal 8 7 22" xfId="53683"/>
    <cellStyle name="Normal 8 7 3" xfId="53684"/>
    <cellStyle name="Normal 8 7 4" xfId="53685"/>
    <cellStyle name="Normal 8 7 5" xfId="53686"/>
    <cellStyle name="Normal 8 7 6" xfId="53687"/>
    <cellStyle name="Normal 8 7 7" xfId="53688"/>
    <cellStyle name="Normal 8 7 8" xfId="53689"/>
    <cellStyle name="Normal 8 7 9" xfId="53690"/>
    <cellStyle name="Normal 8 8" xfId="53691"/>
    <cellStyle name="Normal 8 8 10" xfId="53692"/>
    <cellStyle name="Normal 8 8 11" xfId="53693"/>
    <cellStyle name="Normal 8 8 12" xfId="53694"/>
    <cellStyle name="Normal 8 8 13" xfId="53695"/>
    <cellStyle name="Normal 8 8 14" xfId="53696"/>
    <cellStyle name="Normal 8 8 15" xfId="53697"/>
    <cellStyle name="Normal 8 8 16" xfId="53698"/>
    <cellStyle name="Normal 8 8 17" xfId="53699"/>
    <cellStyle name="Normal 8 8 18" xfId="53700"/>
    <cellStyle name="Normal 8 8 19" xfId="53701"/>
    <cellStyle name="Normal 8 8 2" xfId="53702"/>
    <cellStyle name="Normal 8 8 20" xfId="53703"/>
    <cellStyle name="Normal 8 8 21" xfId="53704"/>
    <cellStyle name="Normal 8 8 22" xfId="53705"/>
    <cellStyle name="Normal 8 8 3" xfId="53706"/>
    <cellStyle name="Normal 8 8 4" xfId="53707"/>
    <cellStyle name="Normal 8 8 5" xfId="53708"/>
    <cellStyle name="Normal 8 8 6" xfId="53709"/>
    <cellStyle name="Normal 8 8 7" xfId="53710"/>
    <cellStyle name="Normal 8 8 8" xfId="53711"/>
    <cellStyle name="Normal 8 8 9" xfId="53712"/>
    <cellStyle name="Normal 8 9" xfId="53713"/>
    <cellStyle name="Normal 8 9 10" xfId="53714"/>
    <cellStyle name="Normal 8 9 11" xfId="53715"/>
    <cellStyle name="Normal 8 9 12" xfId="53716"/>
    <cellStyle name="Normal 8 9 13" xfId="53717"/>
    <cellStyle name="Normal 8 9 14" xfId="53718"/>
    <cellStyle name="Normal 8 9 15" xfId="53719"/>
    <cellStyle name="Normal 8 9 16" xfId="53720"/>
    <cellStyle name="Normal 8 9 17" xfId="53721"/>
    <cellStyle name="Normal 8 9 18" xfId="53722"/>
    <cellStyle name="Normal 8 9 19" xfId="53723"/>
    <cellStyle name="Normal 8 9 2" xfId="53724"/>
    <cellStyle name="Normal 8 9 20" xfId="53725"/>
    <cellStyle name="Normal 8 9 21" xfId="53726"/>
    <cellStyle name="Normal 8 9 22" xfId="53727"/>
    <cellStyle name="Normal 8 9 3" xfId="53728"/>
    <cellStyle name="Normal 8 9 4" xfId="53729"/>
    <cellStyle name="Normal 8 9 5" xfId="53730"/>
    <cellStyle name="Normal 8 9 6" xfId="53731"/>
    <cellStyle name="Normal 8 9 7" xfId="53732"/>
    <cellStyle name="Normal 8 9 8" xfId="53733"/>
    <cellStyle name="Normal 8 9 9" xfId="53734"/>
    <cellStyle name="Normal 9" xfId="53735"/>
    <cellStyle name="Normal 9 10" xfId="53736"/>
    <cellStyle name="Normal 9 10 10" xfId="53737"/>
    <cellStyle name="Normal 9 10 11" xfId="53738"/>
    <cellStyle name="Normal 9 10 12" xfId="53739"/>
    <cellStyle name="Normal 9 10 13" xfId="53740"/>
    <cellStyle name="Normal 9 10 14" xfId="53741"/>
    <cellStyle name="Normal 9 10 15" xfId="53742"/>
    <cellStyle name="Normal 9 10 16" xfId="53743"/>
    <cellStyle name="Normal 9 10 17" xfId="53744"/>
    <cellStyle name="Normal 9 10 18" xfId="53745"/>
    <cellStyle name="Normal 9 10 19" xfId="53746"/>
    <cellStyle name="Normal 9 10 2" xfId="53747"/>
    <cellStyle name="Normal 9 10 20" xfId="53748"/>
    <cellStyle name="Normal 9 10 21" xfId="53749"/>
    <cellStyle name="Normal 9 10 22" xfId="53750"/>
    <cellStyle name="Normal 9 10 3" xfId="53751"/>
    <cellStyle name="Normal 9 10 4" xfId="53752"/>
    <cellStyle name="Normal 9 10 5" xfId="53753"/>
    <cellStyle name="Normal 9 10 6" xfId="53754"/>
    <cellStyle name="Normal 9 10 7" xfId="53755"/>
    <cellStyle name="Normal 9 10 8" xfId="53756"/>
    <cellStyle name="Normal 9 10 9" xfId="53757"/>
    <cellStyle name="Normal 9 11" xfId="53758"/>
    <cellStyle name="Normal 9 12" xfId="53759"/>
    <cellStyle name="Normal 9 13" xfId="53760"/>
    <cellStyle name="Normal 9 14" xfId="53761"/>
    <cellStyle name="Normal 9 14 10" xfId="53762"/>
    <cellStyle name="Normal 9 14 11" xfId="53763"/>
    <cellStyle name="Normal 9 14 12" xfId="53764"/>
    <cellStyle name="Normal 9 14 13" xfId="53765"/>
    <cellStyle name="Normal 9 14 14" xfId="53766"/>
    <cellStyle name="Normal 9 14 15" xfId="53767"/>
    <cellStyle name="Normal 9 14 16" xfId="53768"/>
    <cellStyle name="Normal 9 14 17" xfId="53769"/>
    <cellStyle name="Normal 9 14 18" xfId="53770"/>
    <cellStyle name="Normal 9 14 19" xfId="53771"/>
    <cellStyle name="Normal 9 14 2" xfId="53772"/>
    <cellStyle name="Normal 9 14 20" xfId="53773"/>
    <cellStyle name="Normal 9 14 21" xfId="53774"/>
    <cellStyle name="Normal 9 14 22" xfId="53775"/>
    <cellStyle name="Normal 9 14 3" xfId="53776"/>
    <cellStyle name="Normal 9 14 4" xfId="53777"/>
    <cellStyle name="Normal 9 14 5" xfId="53778"/>
    <cellStyle name="Normal 9 14 6" xfId="53779"/>
    <cellStyle name="Normal 9 14 7" xfId="53780"/>
    <cellStyle name="Normal 9 14 8" xfId="53781"/>
    <cellStyle name="Normal 9 14 9" xfId="53782"/>
    <cellStyle name="Normal 9 15" xfId="53783"/>
    <cellStyle name="Normal 9 15 10" xfId="53784"/>
    <cellStyle name="Normal 9 15 11" xfId="53785"/>
    <cellStyle name="Normal 9 15 12" xfId="53786"/>
    <cellStyle name="Normal 9 15 13" xfId="53787"/>
    <cellStyle name="Normal 9 15 14" xfId="53788"/>
    <cellStyle name="Normal 9 15 15" xfId="53789"/>
    <cellStyle name="Normal 9 15 16" xfId="53790"/>
    <cellStyle name="Normal 9 15 17" xfId="53791"/>
    <cellStyle name="Normal 9 15 18" xfId="53792"/>
    <cellStyle name="Normal 9 15 19" xfId="53793"/>
    <cellStyle name="Normal 9 15 2" xfId="53794"/>
    <cellStyle name="Normal 9 15 20" xfId="53795"/>
    <cellStyle name="Normal 9 15 21" xfId="53796"/>
    <cellStyle name="Normal 9 15 22" xfId="53797"/>
    <cellStyle name="Normal 9 15 3" xfId="53798"/>
    <cellStyle name="Normal 9 15 4" xfId="53799"/>
    <cellStyle name="Normal 9 15 5" xfId="53800"/>
    <cellStyle name="Normal 9 15 6" xfId="53801"/>
    <cellStyle name="Normal 9 15 7" xfId="53802"/>
    <cellStyle name="Normal 9 15 8" xfId="53803"/>
    <cellStyle name="Normal 9 15 9" xfId="53804"/>
    <cellStyle name="Normal 9 16" xfId="53805"/>
    <cellStyle name="Normal 9 17" xfId="53806"/>
    <cellStyle name="Normal 9 18" xfId="53807"/>
    <cellStyle name="Normal 9 19" xfId="53808"/>
    <cellStyle name="Normal 9 2" xfId="53809"/>
    <cellStyle name="Normal 9 2 10" xfId="53810"/>
    <cellStyle name="Normal 9 2 11" xfId="53811"/>
    <cellStyle name="Normal 9 2 12" xfId="53812"/>
    <cellStyle name="Normal 9 2 13" xfId="53813"/>
    <cellStyle name="Normal 9 2 14" xfId="53814"/>
    <cellStyle name="Normal 9 2 15" xfId="53815"/>
    <cellStyle name="Normal 9 2 16" xfId="53816"/>
    <cellStyle name="Normal 9 2 17" xfId="53817"/>
    <cellStyle name="Normal 9 2 18" xfId="53818"/>
    <cellStyle name="Normal 9 2 19" xfId="53819"/>
    <cellStyle name="Normal 9 2 2" xfId="53820"/>
    <cellStyle name="Normal 9 2 2 10" xfId="53821"/>
    <cellStyle name="Normal 9 2 2 11" xfId="53822"/>
    <cellStyle name="Normal 9 2 2 12" xfId="53823"/>
    <cellStyle name="Normal 9 2 2 13" xfId="53824"/>
    <cellStyle name="Normal 9 2 2 14" xfId="53825"/>
    <cellStyle name="Normal 9 2 2 15" xfId="53826"/>
    <cellStyle name="Normal 9 2 2 16" xfId="53827"/>
    <cellStyle name="Normal 9 2 2 17" xfId="53828"/>
    <cellStyle name="Normal 9 2 2 18" xfId="53829"/>
    <cellStyle name="Normal 9 2 2 19" xfId="53830"/>
    <cellStyle name="Normal 9 2 2 2" xfId="53831"/>
    <cellStyle name="Normal 9 2 2 20" xfId="53832"/>
    <cellStyle name="Normal 9 2 2 21" xfId="53833"/>
    <cellStyle name="Normal 9 2 2 22" xfId="53834"/>
    <cellStyle name="Normal 9 2 2 3" xfId="53835"/>
    <cellStyle name="Normal 9 2 2 4" xfId="53836"/>
    <cellStyle name="Normal 9 2 2 5" xfId="53837"/>
    <cellStyle name="Normal 9 2 2 6" xfId="53838"/>
    <cellStyle name="Normal 9 2 2 7" xfId="53839"/>
    <cellStyle name="Normal 9 2 2 8" xfId="53840"/>
    <cellStyle name="Normal 9 2 2 9" xfId="53841"/>
    <cellStyle name="Normal 9 2 20" xfId="53842"/>
    <cellStyle name="Normal 9 2 21" xfId="53843"/>
    <cellStyle name="Normal 9 2 22" xfId="53844"/>
    <cellStyle name="Normal 9 2 23" xfId="53845"/>
    <cellStyle name="Normal 9 2 24" xfId="53846"/>
    <cellStyle name="Normal 9 2 25" xfId="53847"/>
    <cellStyle name="Normal 9 2 26" xfId="53848"/>
    <cellStyle name="Normal 9 2 27" xfId="53849"/>
    <cellStyle name="Normal 9 2 3" xfId="53850"/>
    <cellStyle name="Normal 9 2 3 10" xfId="53851"/>
    <cellStyle name="Normal 9 2 3 11" xfId="53852"/>
    <cellStyle name="Normal 9 2 3 12" xfId="53853"/>
    <cellStyle name="Normal 9 2 3 13" xfId="53854"/>
    <cellStyle name="Normal 9 2 3 14" xfId="53855"/>
    <cellStyle name="Normal 9 2 3 15" xfId="53856"/>
    <cellStyle name="Normal 9 2 3 16" xfId="53857"/>
    <cellStyle name="Normal 9 2 3 17" xfId="53858"/>
    <cellStyle name="Normal 9 2 3 18" xfId="53859"/>
    <cellStyle name="Normal 9 2 3 19" xfId="53860"/>
    <cellStyle name="Normal 9 2 3 2" xfId="53861"/>
    <cellStyle name="Normal 9 2 3 20" xfId="53862"/>
    <cellStyle name="Normal 9 2 3 21" xfId="53863"/>
    <cellStyle name="Normal 9 2 3 22" xfId="53864"/>
    <cellStyle name="Normal 9 2 3 3" xfId="53865"/>
    <cellStyle name="Normal 9 2 3 4" xfId="53866"/>
    <cellStyle name="Normal 9 2 3 5" xfId="53867"/>
    <cellStyle name="Normal 9 2 3 6" xfId="53868"/>
    <cellStyle name="Normal 9 2 3 7" xfId="53869"/>
    <cellStyle name="Normal 9 2 3 8" xfId="53870"/>
    <cellStyle name="Normal 9 2 3 9" xfId="53871"/>
    <cellStyle name="Normal 9 2 4" xfId="53872"/>
    <cellStyle name="Normal 9 2 4 10" xfId="53873"/>
    <cellStyle name="Normal 9 2 4 11" xfId="53874"/>
    <cellStyle name="Normal 9 2 4 12" xfId="53875"/>
    <cellStyle name="Normal 9 2 4 13" xfId="53876"/>
    <cellStyle name="Normal 9 2 4 14" xfId="53877"/>
    <cellStyle name="Normal 9 2 4 15" xfId="53878"/>
    <cellStyle name="Normal 9 2 4 16" xfId="53879"/>
    <cellStyle name="Normal 9 2 4 17" xfId="53880"/>
    <cellStyle name="Normal 9 2 4 18" xfId="53881"/>
    <cellStyle name="Normal 9 2 4 19" xfId="53882"/>
    <cellStyle name="Normal 9 2 4 2" xfId="53883"/>
    <cellStyle name="Normal 9 2 4 20" xfId="53884"/>
    <cellStyle name="Normal 9 2 4 21" xfId="53885"/>
    <cellStyle name="Normal 9 2 4 22" xfId="53886"/>
    <cellStyle name="Normal 9 2 4 3" xfId="53887"/>
    <cellStyle name="Normal 9 2 4 4" xfId="53888"/>
    <cellStyle name="Normal 9 2 4 5" xfId="53889"/>
    <cellStyle name="Normal 9 2 4 6" xfId="53890"/>
    <cellStyle name="Normal 9 2 4 7" xfId="53891"/>
    <cellStyle name="Normal 9 2 4 8" xfId="53892"/>
    <cellStyle name="Normal 9 2 4 9" xfId="53893"/>
    <cellStyle name="Normal 9 2 5" xfId="53894"/>
    <cellStyle name="Normal 9 2 5 10" xfId="53895"/>
    <cellStyle name="Normal 9 2 5 11" xfId="53896"/>
    <cellStyle name="Normal 9 2 5 12" xfId="53897"/>
    <cellStyle name="Normal 9 2 5 13" xfId="53898"/>
    <cellStyle name="Normal 9 2 5 14" xfId="53899"/>
    <cellStyle name="Normal 9 2 5 15" xfId="53900"/>
    <cellStyle name="Normal 9 2 5 16" xfId="53901"/>
    <cellStyle name="Normal 9 2 5 17" xfId="53902"/>
    <cellStyle name="Normal 9 2 5 18" xfId="53903"/>
    <cellStyle name="Normal 9 2 5 19" xfId="53904"/>
    <cellStyle name="Normal 9 2 5 2" xfId="53905"/>
    <cellStyle name="Normal 9 2 5 20" xfId="53906"/>
    <cellStyle name="Normal 9 2 5 21" xfId="53907"/>
    <cellStyle name="Normal 9 2 5 22" xfId="53908"/>
    <cellStyle name="Normal 9 2 5 3" xfId="53909"/>
    <cellStyle name="Normal 9 2 5 4" xfId="53910"/>
    <cellStyle name="Normal 9 2 5 5" xfId="53911"/>
    <cellStyle name="Normal 9 2 5 6" xfId="53912"/>
    <cellStyle name="Normal 9 2 5 7" xfId="53913"/>
    <cellStyle name="Normal 9 2 5 8" xfId="53914"/>
    <cellStyle name="Normal 9 2 5 9" xfId="53915"/>
    <cellStyle name="Normal 9 2 6" xfId="53916"/>
    <cellStyle name="Normal 9 2 6 10" xfId="53917"/>
    <cellStyle name="Normal 9 2 6 11" xfId="53918"/>
    <cellStyle name="Normal 9 2 6 12" xfId="53919"/>
    <cellStyle name="Normal 9 2 6 13" xfId="53920"/>
    <cellStyle name="Normal 9 2 6 14" xfId="53921"/>
    <cellStyle name="Normal 9 2 6 15" xfId="53922"/>
    <cellStyle name="Normal 9 2 6 16" xfId="53923"/>
    <cellStyle name="Normal 9 2 6 17" xfId="53924"/>
    <cellStyle name="Normal 9 2 6 18" xfId="53925"/>
    <cellStyle name="Normal 9 2 6 19" xfId="53926"/>
    <cellStyle name="Normal 9 2 6 2" xfId="53927"/>
    <cellStyle name="Normal 9 2 6 20" xfId="53928"/>
    <cellStyle name="Normal 9 2 6 21" xfId="53929"/>
    <cellStyle name="Normal 9 2 6 22" xfId="53930"/>
    <cellStyle name="Normal 9 2 6 3" xfId="53931"/>
    <cellStyle name="Normal 9 2 6 4" xfId="53932"/>
    <cellStyle name="Normal 9 2 6 5" xfId="53933"/>
    <cellStyle name="Normal 9 2 6 6" xfId="53934"/>
    <cellStyle name="Normal 9 2 6 7" xfId="53935"/>
    <cellStyle name="Normal 9 2 6 8" xfId="53936"/>
    <cellStyle name="Normal 9 2 6 9" xfId="53937"/>
    <cellStyle name="Normal 9 2 7" xfId="53938"/>
    <cellStyle name="Normal 9 2 8" xfId="53939"/>
    <cellStyle name="Normal 9 2 9" xfId="53940"/>
    <cellStyle name="Normal 9 20" xfId="53941"/>
    <cellStyle name="Normal 9 21" xfId="53942"/>
    <cellStyle name="Normal 9 22" xfId="53943"/>
    <cellStyle name="Normal 9 23" xfId="53944"/>
    <cellStyle name="Normal 9 24" xfId="53945"/>
    <cellStyle name="Normal 9 25" xfId="53946"/>
    <cellStyle name="Normal 9 26" xfId="53947"/>
    <cellStyle name="Normal 9 27" xfId="53948"/>
    <cellStyle name="Normal 9 28" xfId="53949"/>
    <cellStyle name="Normal 9 29" xfId="53950"/>
    <cellStyle name="Normal 9 3" xfId="53951"/>
    <cellStyle name="Normal 9 3 10" xfId="53952"/>
    <cellStyle name="Normal 9 3 11" xfId="53953"/>
    <cellStyle name="Normal 9 3 12" xfId="53954"/>
    <cellStyle name="Normal 9 3 13" xfId="53955"/>
    <cellStyle name="Normal 9 3 14" xfId="53956"/>
    <cellStyle name="Normal 9 3 15" xfId="53957"/>
    <cellStyle name="Normal 9 3 16" xfId="53958"/>
    <cellStyle name="Normal 9 3 17" xfId="53959"/>
    <cellStyle name="Normal 9 3 18" xfId="53960"/>
    <cellStyle name="Normal 9 3 19" xfId="53961"/>
    <cellStyle name="Normal 9 3 2" xfId="53962"/>
    <cellStyle name="Normal 9 3 2 10" xfId="53963"/>
    <cellStyle name="Normal 9 3 2 11" xfId="53964"/>
    <cellStyle name="Normal 9 3 2 12" xfId="53965"/>
    <cellStyle name="Normal 9 3 2 13" xfId="53966"/>
    <cellStyle name="Normal 9 3 2 14" xfId="53967"/>
    <cellStyle name="Normal 9 3 2 15" xfId="53968"/>
    <cellStyle name="Normal 9 3 2 16" xfId="53969"/>
    <cellStyle name="Normal 9 3 2 17" xfId="53970"/>
    <cellStyle name="Normal 9 3 2 18" xfId="53971"/>
    <cellStyle name="Normal 9 3 2 19" xfId="53972"/>
    <cellStyle name="Normal 9 3 2 2" xfId="53973"/>
    <cellStyle name="Normal 9 3 2 20" xfId="53974"/>
    <cellStyle name="Normal 9 3 2 21" xfId="53975"/>
    <cellStyle name="Normal 9 3 2 22" xfId="53976"/>
    <cellStyle name="Normal 9 3 2 3" xfId="53977"/>
    <cellStyle name="Normal 9 3 2 4" xfId="53978"/>
    <cellStyle name="Normal 9 3 2 5" xfId="53979"/>
    <cellStyle name="Normal 9 3 2 6" xfId="53980"/>
    <cellStyle name="Normal 9 3 2 7" xfId="53981"/>
    <cellStyle name="Normal 9 3 2 8" xfId="53982"/>
    <cellStyle name="Normal 9 3 2 9" xfId="53983"/>
    <cellStyle name="Normal 9 3 20" xfId="53984"/>
    <cellStyle name="Normal 9 3 21" xfId="53985"/>
    <cellStyle name="Normal 9 3 22" xfId="53986"/>
    <cellStyle name="Normal 9 3 23" xfId="53987"/>
    <cellStyle name="Normal 9 3 24" xfId="53988"/>
    <cellStyle name="Normal 9 3 25" xfId="53989"/>
    <cellStyle name="Normal 9 3 26" xfId="53990"/>
    <cellStyle name="Normal 9 3 27" xfId="53991"/>
    <cellStyle name="Normal 9 3 3" xfId="53992"/>
    <cellStyle name="Normal 9 3 3 10" xfId="53993"/>
    <cellStyle name="Normal 9 3 3 11" xfId="53994"/>
    <cellStyle name="Normal 9 3 3 12" xfId="53995"/>
    <cellStyle name="Normal 9 3 3 13" xfId="53996"/>
    <cellStyle name="Normal 9 3 3 14" xfId="53997"/>
    <cellStyle name="Normal 9 3 3 15" xfId="53998"/>
    <cellStyle name="Normal 9 3 3 16" xfId="53999"/>
    <cellStyle name="Normal 9 3 3 17" xfId="54000"/>
    <cellStyle name="Normal 9 3 3 18" xfId="54001"/>
    <cellStyle name="Normal 9 3 3 19" xfId="54002"/>
    <cellStyle name="Normal 9 3 3 2" xfId="54003"/>
    <cellStyle name="Normal 9 3 3 20" xfId="54004"/>
    <cellStyle name="Normal 9 3 3 21" xfId="54005"/>
    <cellStyle name="Normal 9 3 3 22" xfId="54006"/>
    <cellStyle name="Normal 9 3 3 3" xfId="54007"/>
    <cellStyle name="Normal 9 3 3 4" xfId="54008"/>
    <cellStyle name="Normal 9 3 3 5" xfId="54009"/>
    <cellStyle name="Normal 9 3 3 6" xfId="54010"/>
    <cellStyle name="Normal 9 3 3 7" xfId="54011"/>
    <cellStyle name="Normal 9 3 3 8" xfId="54012"/>
    <cellStyle name="Normal 9 3 3 9" xfId="54013"/>
    <cellStyle name="Normal 9 3 4" xfId="54014"/>
    <cellStyle name="Normal 9 3 4 10" xfId="54015"/>
    <cellStyle name="Normal 9 3 4 11" xfId="54016"/>
    <cellStyle name="Normal 9 3 4 12" xfId="54017"/>
    <cellStyle name="Normal 9 3 4 13" xfId="54018"/>
    <cellStyle name="Normal 9 3 4 14" xfId="54019"/>
    <cellStyle name="Normal 9 3 4 15" xfId="54020"/>
    <cellStyle name="Normal 9 3 4 16" xfId="54021"/>
    <cellStyle name="Normal 9 3 4 17" xfId="54022"/>
    <cellStyle name="Normal 9 3 4 18" xfId="54023"/>
    <cellStyle name="Normal 9 3 4 19" xfId="54024"/>
    <cellStyle name="Normal 9 3 4 2" xfId="54025"/>
    <cellStyle name="Normal 9 3 4 20" xfId="54026"/>
    <cellStyle name="Normal 9 3 4 21" xfId="54027"/>
    <cellStyle name="Normal 9 3 4 22" xfId="54028"/>
    <cellStyle name="Normal 9 3 4 3" xfId="54029"/>
    <cellStyle name="Normal 9 3 4 4" xfId="54030"/>
    <cellStyle name="Normal 9 3 4 5" xfId="54031"/>
    <cellStyle name="Normal 9 3 4 6" xfId="54032"/>
    <cellStyle name="Normal 9 3 4 7" xfId="54033"/>
    <cellStyle name="Normal 9 3 4 8" xfId="54034"/>
    <cellStyle name="Normal 9 3 4 9" xfId="54035"/>
    <cellStyle name="Normal 9 3 5" xfId="54036"/>
    <cellStyle name="Normal 9 3 5 10" xfId="54037"/>
    <cellStyle name="Normal 9 3 5 11" xfId="54038"/>
    <cellStyle name="Normal 9 3 5 12" xfId="54039"/>
    <cellStyle name="Normal 9 3 5 13" xfId="54040"/>
    <cellStyle name="Normal 9 3 5 14" xfId="54041"/>
    <cellStyle name="Normal 9 3 5 15" xfId="54042"/>
    <cellStyle name="Normal 9 3 5 16" xfId="54043"/>
    <cellStyle name="Normal 9 3 5 17" xfId="54044"/>
    <cellStyle name="Normal 9 3 5 18" xfId="54045"/>
    <cellStyle name="Normal 9 3 5 19" xfId="54046"/>
    <cellStyle name="Normal 9 3 5 2" xfId="54047"/>
    <cellStyle name="Normal 9 3 5 20" xfId="54048"/>
    <cellStyle name="Normal 9 3 5 21" xfId="54049"/>
    <cellStyle name="Normal 9 3 5 22" xfId="54050"/>
    <cellStyle name="Normal 9 3 5 3" xfId="54051"/>
    <cellStyle name="Normal 9 3 5 4" xfId="54052"/>
    <cellStyle name="Normal 9 3 5 5" xfId="54053"/>
    <cellStyle name="Normal 9 3 5 6" xfId="54054"/>
    <cellStyle name="Normal 9 3 5 7" xfId="54055"/>
    <cellStyle name="Normal 9 3 5 8" xfId="54056"/>
    <cellStyle name="Normal 9 3 5 9" xfId="54057"/>
    <cellStyle name="Normal 9 3 6" xfId="54058"/>
    <cellStyle name="Normal 9 3 6 10" xfId="54059"/>
    <cellStyle name="Normal 9 3 6 11" xfId="54060"/>
    <cellStyle name="Normal 9 3 6 12" xfId="54061"/>
    <cellStyle name="Normal 9 3 6 13" xfId="54062"/>
    <cellStyle name="Normal 9 3 6 14" xfId="54063"/>
    <cellStyle name="Normal 9 3 6 15" xfId="54064"/>
    <cellStyle name="Normal 9 3 6 16" xfId="54065"/>
    <cellStyle name="Normal 9 3 6 17" xfId="54066"/>
    <cellStyle name="Normal 9 3 6 18" xfId="54067"/>
    <cellStyle name="Normal 9 3 6 19" xfId="54068"/>
    <cellStyle name="Normal 9 3 6 2" xfId="54069"/>
    <cellStyle name="Normal 9 3 6 20" xfId="54070"/>
    <cellStyle name="Normal 9 3 6 21" xfId="54071"/>
    <cellStyle name="Normal 9 3 6 22" xfId="54072"/>
    <cellStyle name="Normal 9 3 6 3" xfId="54073"/>
    <cellStyle name="Normal 9 3 6 4" xfId="54074"/>
    <cellStyle name="Normal 9 3 6 5" xfId="54075"/>
    <cellStyle name="Normal 9 3 6 6" xfId="54076"/>
    <cellStyle name="Normal 9 3 6 7" xfId="54077"/>
    <cellStyle name="Normal 9 3 6 8" xfId="54078"/>
    <cellStyle name="Normal 9 3 6 9" xfId="54079"/>
    <cellStyle name="Normal 9 3 7" xfId="54080"/>
    <cellStyle name="Normal 9 3 8" xfId="54081"/>
    <cellStyle name="Normal 9 3 9" xfId="54082"/>
    <cellStyle name="Normal 9 30" xfId="54083"/>
    <cellStyle name="Normal 9 31" xfId="54084"/>
    <cellStyle name="Normal 9 32" xfId="54085"/>
    <cellStyle name="Normal 9 33" xfId="54086"/>
    <cellStyle name="Normal 9 34" xfId="54087"/>
    <cellStyle name="Normal 9 35" xfId="54088"/>
    <cellStyle name="Normal 9 36" xfId="54089"/>
    <cellStyle name="Normal 9 37" xfId="54090"/>
    <cellStyle name="Normal 9 4" xfId="54091"/>
    <cellStyle name="Normal 9 4 10" xfId="54092"/>
    <cellStyle name="Normal 9 4 11" xfId="54093"/>
    <cellStyle name="Normal 9 4 12" xfId="54094"/>
    <cellStyle name="Normal 9 4 13" xfId="54095"/>
    <cellStyle name="Normal 9 4 14" xfId="54096"/>
    <cellStyle name="Normal 9 4 15" xfId="54097"/>
    <cellStyle name="Normal 9 4 16" xfId="54098"/>
    <cellStyle name="Normal 9 4 17" xfId="54099"/>
    <cellStyle name="Normal 9 4 18" xfId="54100"/>
    <cellStyle name="Normal 9 4 19" xfId="54101"/>
    <cellStyle name="Normal 9 4 2" xfId="54102"/>
    <cellStyle name="Normal 9 4 2 10" xfId="54103"/>
    <cellStyle name="Normal 9 4 2 11" xfId="54104"/>
    <cellStyle name="Normal 9 4 2 12" xfId="54105"/>
    <cellStyle name="Normal 9 4 2 13" xfId="54106"/>
    <cellStyle name="Normal 9 4 2 14" xfId="54107"/>
    <cellStyle name="Normal 9 4 2 15" xfId="54108"/>
    <cellStyle name="Normal 9 4 2 16" xfId="54109"/>
    <cellStyle name="Normal 9 4 2 17" xfId="54110"/>
    <cellStyle name="Normal 9 4 2 18" xfId="54111"/>
    <cellStyle name="Normal 9 4 2 19" xfId="54112"/>
    <cellStyle name="Normal 9 4 2 2" xfId="54113"/>
    <cellStyle name="Normal 9 4 2 20" xfId="54114"/>
    <cellStyle name="Normal 9 4 2 21" xfId="54115"/>
    <cellStyle name="Normal 9 4 2 22" xfId="54116"/>
    <cellStyle name="Normal 9 4 2 3" xfId="54117"/>
    <cellStyle name="Normal 9 4 2 4" xfId="54118"/>
    <cellStyle name="Normal 9 4 2 5" xfId="54119"/>
    <cellStyle name="Normal 9 4 2 6" xfId="54120"/>
    <cellStyle name="Normal 9 4 2 7" xfId="54121"/>
    <cellStyle name="Normal 9 4 2 8" xfId="54122"/>
    <cellStyle name="Normal 9 4 2 9" xfId="54123"/>
    <cellStyle name="Normal 9 4 20" xfId="54124"/>
    <cellStyle name="Normal 9 4 21" xfId="54125"/>
    <cellStyle name="Normal 9 4 22" xfId="54126"/>
    <cellStyle name="Normal 9 4 23" xfId="54127"/>
    <cellStyle name="Normal 9 4 24" xfId="54128"/>
    <cellStyle name="Normal 9 4 25" xfId="54129"/>
    <cellStyle name="Normal 9 4 26" xfId="54130"/>
    <cellStyle name="Normal 9 4 27" xfId="54131"/>
    <cellStyle name="Normal 9 4 3" xfId="54132"/>
    <cellStyle name="Normal 9 4 3 10" xfId="54133"/>
    <cellStyle name="Normal 9 4 3 11" xfId="54134"/>
    <cellStyle name="Normal 9 4 3 12" xfId="54135"/>
    <cellStyle name="Normal 9 4 3 13" xfId="54136"/>
    <cellStyle name="Normal 9 4 3 14" xfId="54137"/>
    <cellStyle name="Normal 9 4 3 15" xfId="54138"/>
    <cellStyle name="Normal 9 4 3 16" xfId="54139"/>
    <cellStyle name="Normal 9 4 3 17" xfId="54140"/>
    <cellStyle name="Normal 9 4 3 18" xfId="54141"/>
    <cellStyle name="Normal 9 4 3 19" xfId="54142"/>
    <cellStyle name="Normal 9 4 3 2" xfId="54143"/>
    <cellStyle name="Normal 9 4 3 20" xfId="54144"/>
    <cellStyle name="Normal 9 4 3 21" xfId="54145"/>
    <cellStyle name="Normal 9 4 3 22" xfId="54146"/>
    <cellStyle name="Normal 9 4 3 3" xfId="54147"/>
    <cellStyle name="Normal 9 4 3 4" xfId="54148"/>
    <cellStyle name="Normal 9 4 3 5" xfId="54149"/>
    <cellStyle name="Normal 9 4 3 6" xfId="54150"/>
    <cellStyle name="Normal 9 4 3 7" xfId="54151"/>
    <cellStyle name="Normal 9 4 3 8" xfId="54152"/>
    <cellStyle name="Normal 9 4 3 9" xfId="54153"/>
    <cellStyle name="Normal 9 4 4" xfId="54154"/>
    <cellStyle name="Normal 9 4 4 10" xfId="54155"/>
    <cellStyle name="Normal 9 4 4 11" xfId="54156"/>
    <cellStyle name="Normal 9 4 4 12" xfId="54157"/>
    <cellStyle name="Normal 9 4 4 13" xfId="54158"/>
    <cellStyle name="Normal 9 4 4 14" xfId="54159"/>
    <cellStyle name="Normal 9 4 4 15" xfId="54160"/>
    <cellStyle name="Normal 9 4 4 16" xfId="54161"/>
    <cellStyle name="Normal 9 4 4 17" xfId="54162"/>
    <cellStyle name="Normal 9 4 4 18" xfId="54163"/>
    <cellStyle name="Normal 9 4 4 19" xfId="54164"/>
    <cellStyle name="Normal 9 4 4 2" xfId="54165"/>
    <cellStyle name="Normal 9 4 4 20" xfId="54166"/>
    <cellStyle name="Normal 9 4 4 21" xfId="54167"/>
    <cellStyle name="Normal 9 4 4 22" xfId="54168"/>
    <cellStyle name="Normal 9 4 4 3" xfId="54169"/>
    <cellStyle name="Normal 9 4 4 4" xfId="54170"/>
    <cellStyle name="Normal 9 4 4 5" xfId="54171"/>
    <cellStyle name="Normal 9 4 4 6" xfId="54172"/>
    <cellStyle name="Normal 9 4 4 7" xfId="54173"/>
    <cellStyle name="Normal 9 4 4 8" xfId="54174"/>
    <cellStyle name="Normal 9 4 4 9" xfId="54175"/>
    <cellStyle name="Normal 9 4 5" xfId="54176"/>
    <cellStyle name="Normal 9 4 5 10" xfId="54177"/>
    <cellStyle name="Normal 9 4 5 11" xfId="54178"/>
    <cellStyle name="Normal 9 4 5 12" xfId="54179"/>
    <cellStyle name="Normal 9 4 5 13" xfId="54180"/>
    <cellStyle name="Normal 9 4 5 14" xfId="54181"/>
    <cellStyle name="Normal 9 4 5 15" xfId="54182"/>
    <cellStyle name="Normal 9 4 5 16" xfId="54183"/>
    <cellStyle name="Normal 9 4 5 17" xfId="54184"/>
    <cellStyle name="Normal 9 4 5 18" xfId="54185"/>
    <cellStyle name="Normal 9 4 5 19" xfId="54186"/>
    <cellStyle name="Normal 9 4 5 2" xfId="54187"/>
    <cellStyle name="Normal 9 4 5 20" xfId="54188"/>
    <cellStyle name="Normal 9 4 5 21" xfId="54189"/>
    <cellStyle name="Normal 9 4 5 22" xfId="54190"/>
    <cellStyle name="Normal 9 4 5 3" xfId="54191"/>
    <cellStyle name="Normal 9 4 5 4" xfId="54192"/>
    <cellStyle name="Normal 9 4 5 5" xfId="54193"/>
    <cellStyle name="Normal 9 4 5 6" xfId="54194"/>
    <cellStyle name="Normal 9 4 5 7" xfId="54195"/>
    <cellStyle name="Normal 9 4 5 8" xfId="54196"/>
    <cellStyle name="Normal 9 4 5 9" xfId="54197"/>
    <cellStyle name="Normal 9 4 6" xfId="54198"/>
    <cellStyle name="Normal 9 4 6 10" xfId="54199"/>
    <cellStyle name="Normal 9 4 6 11" xfId="54200"/>
    <cellStyle name="Normal 9 4 6 12" xfId="54201"/>
    <cellStyle name="Normal 9 4 6 13" xfId="54202"/>
    <cellStyle name="Normal 9 4 6 14" xfId="54203"/>
    <cellStyle name="Normal 9 4 6 15" xfId="54204"/>
    <cellStyle name="Normal 9 4 6 16" xfId="54205"/>
    <cellStyle name="Normal 9 4 6 17" xfId="54206"/>
    <cellStyle name="Normal 9 4 6 18" xfId="54207"/>
    <cellStyle name="Normal 9 4 6 19" xfId="54208"/>
    <cellStyle name="Normal 9 4 6 2" xfId="54209"/>
    <cellStyle name="Normal 9 4 6 20" xfId="54210"/>
    <cellStyle name="Normal 9 4 6 21" xfId="54211"/>
    <cellStyle name="Normal 9 4 6 22" xfId="54212"/>
    <cellStyle name="Normal 9 4 6 3" xfId="54213"/>
    <cellStyle name="Normal 9 4 6 4" xfId="54214"/>
    <cellStyle name="Normal 9 4 6 5" xfId="54215"/>
    <cellStyle name="Normal 9 4 6 6" xfId="54216"/>
    <cellStyle name="Normal 9 4 6 7" xfId="54217"/>
    <cellStyle name="Normal 9 4 6 8" xfId="54218"/>
    <cellStyle name="Normal 9 4 6 9" xfId="54219"/>
    <cellStyle name="Normal 9 4 7" xfId="54220"/>
    <cellStyle name="Normal 9 4 8" xfId="54221"/>
    <cellStyle name="Normal 9 4 9" xfId="54222"/>
    <cellStyle name="Normal 9 5" xfId="54223"/>
    <cellStyle name="Normal 9 5 10" xfId="54224"/>
    <cellStyle name="Normal 9 5 11" xfId="54225"/>
    <cellStyle name="Normal 9 5 12" xfId="54226"/>
    <cellStyle name="Normal 9 5 13" xfId="54227"/>
    <cellStyle name="Normal 9 5 14" xfId="54228"/>
    <cellStyle name="Normal 9 5 15" xfId="54229"/>
    <cellStyle name="Normal 9 5 16" xfId="54230"/>
    <cellStyle name="Normal 9 5 17" xfId="54231"/>
    <cellStyle name="Normal 9 5 18" xfId="54232"/>
    <cellStyle name="Normal 9 5 19" xfId="54233"/>
    <cellStyle name="Normal 9 5 2" xfId="54234"/>
    <cellStyle name="Normal 9 5 20" xfId="54235"/>
    <cellStyle name="Normal 9 5 21" xfId="54236"/>
    <cellStyle name="Normal 9 5 22" xfId="54237"/>
    <cellStyle name="Normal 9 5 3" xfId="54238"/>
    <cellStyle name="Normal 9 5 4" xfId="54239"/>
    <cellStyle name="Normal 9 5 5" xfId="54240"/>
    <cellStyle name="Normal 9 5 6" xfId="54241"/>
    <cellStyle name="Normal 9 5 7" xfId="54242"/>
    <cellStyle name="Normal 9 5 8" xfId="54243"/>
    <cellStyle name="Normal 9 5 9" xfId="54244"/>
    <cellStyle name="Normal 9 6" xfId="54245"/>
    <cellStyle name="Normal 9 6 10" xfId="54246"/>
    <cellStyle name="Normal 9 6 11" xfId="54247"/>
    <cellStyle name="Normal 9 6 12" xfId="54248"/>
    <cellStyle name="Normal 9 6 13" xfId="54249"/>
    <cellStyle name="Normal 9 6 14" xfId="54250"/>
    <cellStyle name="Normal 9 6 15" xfId="54251"/>
    <cellStyle name="Normal 9 6 16" xfId="54252"/>
    <cellStyle name="Normal 9 6 17" xfId="54253"/>
    <cellStyle name="Normal 9 6 18" xfId="54254"/>
    <cellStyle name="Normal 9 6 19" xfId="54255"/>
    <cellStyle name="Normal 9 6 2" xfId="54256"/>
    <cellStyle name="Normal 9 6 20" xfId="54257"/>
    <cellStyle name="Normal 9 6 21" xfId="54258"/>
    <cellStyle name="Normal 9 6 22" xfId="54259"/>
    <cellStyle name="Normal 9 6 3" xfId="54260"/>
    <cellStyle name="Normal 9 6 4" xfId="54261"/>
    <cellStyle name="Normal 9 6 5" xfId="54262"/>
    <cellStyle name="Normal 9 6 6" xfId="54263"/>
    <cellStyle name="Normal 9 6 7" xfId="54264"/>
    <cellStyle name="Normal 9 6 8" xfId="54265"/>
    <cellStyle name="Normal 9 6 9" xfId="54266"/>
    <cellStyle name="Normal 9 7" xfId="54267"/>
    <cellStyle name="Normal 9 7 10" xfId="54268"/>
    <cellStyle name="Normal 9 7 11" xfId="54269"/>
    <cellStyle name="Normal 9 7 12" xfId="54270"/>
    <cellStyle name="Normal 9 7 13" xfId="54271"/>
    <cellStyle name="Normal 9 7 14" xfId="54272"/>
    <cellStyle name="Normal 9 7 15" xfId="54273"/>
    <cellStyle name="Normal 9 7 16" xfId="54274"/>
    <cellStyle name="Normal 9 7 17" xfId="54275"/>
    <cellStyle name="Normal 9 7 18" xfId="54276"/>
    <cellStyle name="Normal 9 7 19" xfId="54277"/>
    <cellStyle name="Normal 9 7 2" xfId="54278"/>
    <cellStyle name="Normal 9 7 20" xfId="54279"/>
    <cellStyle name="Normal 9 7 21" xfId="54280"/>
    <cellStyle name="Normal 9 7 22" xfId="54281"/>
    <cellStyle name="Normal 9 7 3" xfId="54282"/>
    <cellStyle name="Normal 9 7 4" xfId="54283"/>
    <cellStyle name="Normal 9 7 5" xfId="54284"/>
    <cellStyle name="Normal 9 7 6" xfId="54285"/>
    <cellStyle name="Normal 9 7 7" xfId="54286"/>
    <cellStyle name="Normal 9 7 8" xfId="54287"/>
    <cellStyle name="Normal 9 7 9" xfId="54288"/>
    <cellStyle name="Normal 9 8" xfId="54289"/>
    <cellStyle name="Normal 9 9" xfId="5429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80</xdr:row>
      <xdr:rowOff>142875</xdr:rowOff>
    </xdr:from>
    <xdr:to>
      <xdr:col>0</xdr:col>
      <xdr:colOff>2057400</xdr:colOff>
      <xdr:row>86</xdr:row>
      <xdr:rowOff>35476</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9050" y="44043600"/>
          <a:ext cx="2038350" cy="987976"/>
        </a:xfrm>
        <a:prstGeom prst="rect">
          <a:avLst/>
        </a:prstGeom>
        <a:noFill/>
        <a:ln w="9525">
          <a:noFill/>
          <a:miter lim="800000"/>
          <a:headEnd/>
          <a:tailEnd/>
        </a:ln>
      </xdr:spPr>
    </xdr:pic>
    <xdr:clientData/>
  </xdr:twoCellAnchor>
  <xdr:twoCellAnchor editAs="oneCell">
    <xdr:from>
      <xdr:col>6</xdr:col>
      <xdr:colOff>9525</xdr:colOff>
      <xdr:row>80</xdr:row>
      <xdr:rowOff>9525</xdr:rowOff>
    </xdr:from>
    <xdr:to>
      <xdr:col>8</xdr:col>
      <xdr:colOff>523875</xdr:colOff>
      <xdr:row>86</xdr:row>
      <xdr:rowOff>46505</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934450" y="43910250"/>
          <a:ext cx="2276475" cy="1132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13</xdr:row>
      <xdr:rowOff>9525</xdr:rowOff>
    </xdr:from>
    <xdr:to>
      <xdr:col>0</xdr:col>
      <xdr:colOff>2276475</xdr:colOff>
      <xdr:row>18</xdr:row>
      <xdr:rowOff>25951</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238125" y="6143625"/>
          <a:ext cx="2038350" cy="987976"/>
        </a:xfrm>
        <a:prstGeom prst="rect">
          <a:avLst/>
        </a:prstGeom>
        <a:noFill/>
        <a:ln w="9525">
          <a:noFill/>
          <a:miter lim="800000"/>
          <a:headEnd/>
          <a:tailEnd/>
        </a:ln>
      </xdr:spPr>
    </xdr:pic>
    <xdr:clientData/>
  </xdr:twoCellAnchor>
  <xdr:twoCellAnchor editAs="oneCell">
    <xdr:from>
      <xdr:col>6</xdr:col>
      <xdr:colOff>523875</xdr:colOff>
      <xdr:row>13</xdr:row>
      <xdr:rowOff>0</xdr:rowOff>
    </xdr:from>
    <xdr:to>
      <xdr:col>8</xdr:col>
      <xdr:colOff>981075</xdr:colOff>
      <xdr:row>18</xdr:row>
      <xdr:rowOff>160805</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7381875" y="6134100"/>
          <a:ext cx="2276475" cy="1132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8276</xdr:colOff>
      <xdr:row>54</xdr:row>
      <xdr:rowOff>8277</xdr:rowOff>
    </xdr:from>
    <xdr:to>
      <xdr:col>4</xdr:col>
      <xdr:colOff>1624213</xdr:colOff>
      <xdr:row>59</xdr:row>
      <xdr:rowOff>2340</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999251" y="10962027"/>
          <a:ext cx="2035037" cy="99418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43</xdr:row>
      <xdr:rowOff>8283</xdr:rowOff>
    </xdr:from>
    <xdr:to>
      <xdr:col>8</xdr:col>
      <xdr:colOff>199611</xdr:colOff>
      <xdr:row>48</xdr:row>
      <xdr:rowOff>2346</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048000" y="8628408"/>
          <a:ext cx="2028411" cy="994188"/>
        </a:xfrm>
        <a:prstGeom prst="rect">
          <a:avLst/>
        </a:prstGeom>
        <a:noFill/>
        <a:ln w="9525">
          <a:noFill/>
          <a:miter lim="800000"/>
          <a:headEnd/>
          <a:tailEnd/>
        </a:ln>
      </xdr:spPr>
    </xdr:pic>
    <xdr:clientData/>
  </xdr:twoCellAnchor>
  <xdr:twoCellAnchor editAs="oneCell">
    <xdr:from>
      <xdr:col>5</xdr:col>
      <xdr:colOff>8286</xdr:colOff>
      <xdr:row>48</xdr:row>
      <xdr:rowOff>41409</xdr:rowOff>
    </xdr:from>
    <xdr:to>
      <xdr:col>8</xdr:col>
      <xdr:colOff>446022</xdr:colOff>
      <xdr:row>53</xdr:row>
      <xdr:rowOff>179851</xdr:rowOff>
    </xdr:to>
    <xdr:pic>
      <xdr:nvPicPr>
        <xdr:cNvPr id="3" name="Picture 2"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3056286" y="9661659"/>
          <a:ext cx="2266536" cy="1138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xdr:colOff>
      <xdr:row>54</xdr:row>
      <xdr:rowOff>9525</xdr:rowOff>
    </xdr:from>
    <xdr:to>
      <xdr:col>6</xdr:col>
      <xdr:colOff>1238250</xdr:colOff>
      <xdr:row>58</xdr:row>
      <xdr:rowOff>45001</xdr:rowOff>
    </xdr:to>
    <xdr:pic>
      <xdr:nvPicPr>
        <xdr:cNvPr id="2" name="Picture 1">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7362825" y="15478125"/>
          <a:ext cx="2038350" cy="98797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88</xdr:row>
      <xdr:rowOff>146374</xdr:rowOff>
    </xdr:from>
    <xdr:to>
      <xdr:col>0</xdr:col>
      <xdr:colOff>2286000</xdr:colOff>
      <xdr:row>96</xdr:row>
      <xdr:rowOff>159301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9050" y="31445524"/>
          <a:ext cx="2266950" cy="1098777"/>
        </a:xfrm>
        <a:prstGeom prst="rect">
          <a:avLst/>
        </a:prstGeom>
        <a:noFill/>
        <a:ln w="9525">
          <a:noFill/>
          <a:miter lim="800000"/>
          <a:headEnd/>
          <a:tailEnd/>
        </a:ln>
      </xdr:spPr>
    </xdr:pic>
    <xdr:clientData/>
  </xdr:twoCellAnchor>
  <xdr:twoCellAnchor editAs="oneCell">
    <xdr:from>
      <xdr:col>5</xdr:col>
      <xdr:colOff>27979</xdr:colOff>
      <xdr:row>88</xdr:row>
      <xdr:rowOff>47625</xdr:rowOff>
    </xdr:from>
    <xdr:to>
      <xdr:col>6</xdr:col>
      <xdr:colOff>1276350</xdr:colOff>
      <xdr:row>96</xdr:row>
      <xdr:rowOff>151281</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581429" y="31346775"/>
          <a:ext cx="2391371" cy="1189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K113"/>
  <sheetViews>
    <sheetView topLeftCell="A102" workbookViewId="0">
      <selection activeCell="C105" sqref="C105"/>
    </sheetView>
  </sheetViews>
  <sheetFormatPr defaultRowHeight="15.75"/>
  <cols>
    <col min="1" max="1" width="27.42578125" style="1" customWidth="1"/>
    <col min="2" max="2" width="18.28515625" style="58" customWidth="1"/>
    <col min="3" max="3" width="14.42578125" style="1" customWidth="1"/>
    <col min="4" max="4" width="15.85546875" style="1" customWidth="1"/>
    <col min="5" max="5" width="14.140625" style="1" customWidth="1"/>
    <col min="6" max="6" width="19.85546875" style="1" customWidth="1"/>
    <col min="7" max="7" width="18.7109375" style="1" customWidth="1"/>
    <col min="8" max="8" width="17.5703125" style="1" customWidth="1"/>
    <col min="9" max="9" width="18" style="1" customWidth="1"/>
    <col min="10" max="10" width="12.140625" style="1" customWidth="1"/>
    <col min="11" max="16384" width="9.140625" style="1"/>
  </cols>
  <sheetData>
    <row r="1" spans="1:11">
      <c r="A1" s="1" t="s">
        <v>0</v>
      </c>
    </row>
    <row r="3" spans="1:11">
      <c r="A3" s="166" t="s">
        <v>1</v>
      </c>
      <c r="B3" s="166"/>
      <c r="C3" s="166"/>
      <c r="D3" s="166"/>
      <c r="E3" s="166"/>
      <c r="F3" s="166"/>
      <c r="G3" s="166"/>
      <c r="H3" s="166"/>
      <c r="I3" s="166"/>
      <c r="J3" s="166"/>
    </row>
    <row r="4" spans="1:11">
      <c r="A4" s="166" t="s">
        <v>16</v>
      </c>
      <c r="B4" s="166"/>
      <c r="C4" s="166"/>
      <c r="D4" s="166"/>
      <c r="E4" s="166"/>
      <c r="F4" s="166"/>
      <c r="G4" s="166"/>
      <c r="H4" s="166"/>
      <c r="I4" s="166"/>
      <c r="J4" s="166"/>
    </row>
    <row r="6" spans="1:11">
      <c r="A6" s="1" t="s">
        <v>2</v>
      </c>
    </row>
    <row r="8" spans="1:11">
      <c r="A8" s="167" t="s">
        <v>3</v>
      </c>
      <c r="B8" s="169" t="s">
        <v>5</v>
      </c>
      <c r="C8" s="167" t="s">
        <v>4</v>
      </c>
      <c r="D8" s="167" t="s">
        <v>5</v>
      </c>
      <c r="E8" s="167" t="s">
        <v>6</v>
      </c>
      <c r="F8" s="171" t="s">
        <v>7</v>
      </c>
      <c r="G8" s="173" t="s">
        <v>10</v>
      </c>
      <c r="H8" s="174"/>
      <c r="I8" s="171" t="s">
        <v>11</v>
      </c>
      <c r="J8" s="167" t="s">
        <v>12</v>
      </c>
    </row>
    <row r="9" spans="1:11" ht="47.25">
      <c r="A9" s="168"/>
      <c r="B9" s="170"/>
      <c r="C9" s="168"/>
      <c r="D9" s="168"/>
      <c r="E9" s="168"/>
      <c r="F9" s="172"/>
      <c r="G9" s="2" t="s">
        <v>8</v>
      </c>
      <c r="H9" s="2" t="s">
        <v>9</v>
      </c>
      <c r="I9" s="172"/>
      <c r="J9" s="168"/>
    </row>
    <row r="10" spans="1:11">
      <c r="A10" s="20" t="s">
        <v>13</v>
      </c>
      <c r="B10" s="77"/>
      <c r="C10" s="3"/>
      <c r="D10" s="3"/>
      <c r="E10" s="3"/>
      <c r="F10" s="3"/>
      <c r="G10" s="3"/>
      <c r="H10" s="3"/>
      <c r="I10" s="3"/>
      <c r="J10" s="4"/>
    </row>
    <row r="11" spans="1:11" ht="75">
      <c r="A11" s="41" t="s">
        <v>248</v>
      </c>
      <c r="B11" s="42">
        <v>6111593</v>
      </c>
      <c r="C11" s="13" t="s">
        <v>195</v>
      </c>
      <c r="D11" s="45"/>
      <c r="E11" s="14"/>
      <c r="F11" s="14"/>
      <c r="G11" s="27"/>
      <c r="H11" s="30"/>
      <c r="I11" s="14"/>
      <c r="J11" s="28"/>
      <c r="K11" s="37"/>
    </row>
    <row r="12" spans="1:11" ht="45">
      <c r="A12" s="41" t="s">
        <v>249</v>
      </c>
      <c r="B12" s="42">
        <v>504156</v>
      </c>
      <c r="C12" s="13" t="s">
        <v>172</v>
      </c>
      <c r="D12" s="45"/>
      <c r="E12" s="14"/>
      <c r="F12" s="14"/>
      <c r="G12" s="27"/>
      <c r="H12" s="30"/>
      <c r="I12" s="14"/>
      <c r="J12" s="28"/>
      <c r="K12" s="37"/>
    </row>
    <row r="13" spans="1:11" ht="60.75" customHeight="1">
      <c r="A13" s="44" t="s">
        <v>261</v>
      </c>
      <c r="B13" s="45">
        <v>4437467</v>
      </c>
      <c r="C13" s="71" t="s">
        <v>50</v>
      </c>
      <c r="D13" s="49"/>
      <c r="E13" s="14"/>
      <c r="F13" s="14"/>
      <c r="G13" s="27"/>
      <c r="H13" s="29"/>
      <c r="I13" s="14"/>
      <c r="J13" s="28"/>
      <c r="K13" s="37"/>
    </row>
    <row r="14" spans="1:11" ht="38.25" customHeight="1">
      <c r="A14" s="44" t="s">
        <v>263</v>
      </c>
      <c r="B14" s="45">
        <v>900350</v>
      </c>
      <c r="C14" s="71" t="s">
        <v>262</v>
      </c>
      <c r="D14" s="55"/>
      <c r="E14" s="14"/>
      <c r="F14" s="14"/>
      <c r="G14" s="27"/>
      <c r="H14" s="29"/>
      <c r="I14" s="14"/>
      <c r="J14" s="28"/>
      <c r="K14" s="37"/>
    </row>
    <row r="15" spans="1:11" ht="46.5" customHeight="1">
      <c r="A15" s="44" t="s">
        <v>264</v>
      </c>
      <c r="B15" s="45">
        <v>3000000</v>
      </c>
      <c r="C15" s="71" t="s">
        <v>44</v>
      </c>
      <c r="D15" s="55"/>
      <c r="E15" s="14"/>
      <c r="F15" s="14"/>
      <c r="G15" s="27"/>
      <c r="H15" s="29"/>
      <c r="I15" s="14"/>
      <c r="J15" s="28"/>
      <c r="K15" s="37"/>
    </row>
    <row r="16" spans="1:11" ht="112.5" customHeight="1">
      <c r="A16" s="44" t="s">
        <v>265</v>
      </c>
      <c r="B16" s="45">
        <v>950807.11</v>
      </c>
      <c r="C16" s="71" t="s">
        <v>46</v>
      </c>
      <c r="D16" s="55"/>
      <c r="E16" s="14"/>
      <c r="F16" s="14"/>
      <c r="G16" s="27"/>
      <c r="H16" s="29"/>
      <c r="I16" s="14"/>
      <c r="J16" s="28"/>
      <c r="K16" s="37"/>
    </row>
    <row r="17" spans="1:11" ht="31.5" customHeight="1">
      <c r="A17" s="44" t="s">
        <v>266</v>
      </c>
      <c r="B17" s="45">
        <v>2233078</v>
      </c>
      <c r="C17" s="71" t="s">
        <v>48</v>
      </c>
      <c r="D17" s="55"/>
      <c r="E17" s="14"/>
      <c r="F17" s="14"/>
      <c r="G17" s="27"/>
      <c r="H17" s="29"/>
      <c r="I17" s="14"/>
      <c r="J17" s="28"/>
      <c r="K17" s="37"/>
    </row>
    <row r="18" spans="1:11" ht="47.25" customHeight="1">
      <c r="A18" s="44" t="s">
        <v>267</v>
      </c>
      <c r="B18" s="45">
        <v>1131044</v>
      </c>
      <c r="C18" s="71" t="s">
        <v>50</v>
      </c>
      <c r="D18" s="55"/>
      <c r="E18" s="14"/>
      <c r="F18" s="14"/>
      <c r="G18" s="27"/>
      <c r="H18" s="29"/>
      <c r="I18" s="14"/>
      <c r="J18" s="28"/>
      <c r="K18" s="37"/>
    </row>
    <row r="19" spans="1:11" ht="49.5" customHeight="1">
      <c r="A19" s="44" t="s">
        <v>268</v>
      </c>
      <c r="B19" s="45">
        <v>729856</v>
      </c>
      <c r="C19" s="71" t="s">
        <v>52</v>
      </c>
      <c r="D19" s="55"/>
      <c r="E19" s="14"/>
      <c r="F19" s="14"/>
      <c r="G19" s="27"/>
      <c r="H19" s="29"/>
      <c r="I19" s="14"/>
      <c r="J19" s="28"/>
      <c r="K19" s="37"/>
    </row>
    <row r="20" spans="1:11" ht="33" customHeight="1">
      <c r="A20" s="44" t="s">
        <v>270</v>
      </c>
      <c r="B20" s="45">
        <v>162935</v>
      </c>
      <c r="C20" s="71" t="s">
        <v>269</v>
      </c>
      <c r="D20" s="55"/>
      <c r="E20" s="14"/>
      <c r="F20" s="14"/>
      <c r="G20" s="27"/>
      <c r="H20" s="29"/>
      <c r="I20" s="14"/>
      <c r="J20" s="28"/>
      <c r="K20" s="37"/>
    </row>
    <row r="21" spans="1:11" ht="69.75" customHeight="1">
      <c r="A21" s="44" t="s">
        <v>271</v>
      </c>
      <c r="B21" s="45">
        <v>552931</v>
      </c>
      <c r="C21" s="71" t="s">
        <v>58</v>
      </c>
      <c r="D21" s="55"/>
      <c r="E21" s="14"/>
      <c r="F21" s="14"/>
      <c r="G21" s="27"/>
      <c r="H21" s="29"/>
      <c r="I21" s="14"/>
      <c r="J21" s="28"/>
      <c r="K21" s="37"/>
    </row>
    <row r="22" spans="1:11" ht="60">
      <c r="A22" s="41" t="s">
        <v>272</v>
      </c>
      <c r="B22" s="42">
        <v>448989</v>
      </c>
      <c r="C22" s="6" t="s">
        <v>50</v>
      </c>
      <c r="D22" s="10"/>
      <c r="E22" s="7"/>
      <c r="F22" s="7"/>
      <c r="G22" s="8"/>
      <c r="H22" s="7"/>
      <c r="I22" s="7"/>
      <c r="J22" s="9"/>
    </row>
    <row r="23" spans="1:11" ht="42" customHeight="1">
      <c r="A23" s="41" t="s">
        <v>274</v>
      </c>
      <c r="B23" s="16">
        <v>2167431</v>
      </c>
      <c r="C23" s="13" t="s">
        <v>273</v>
      </c>
      <c r="D23" s="42"/>
      <c r="E23" s="14"/>
      <c r="F23" s="14"/>
      <c r="G23" s="43"/>
      <c r="H23" s="30"/>
      <c r="I23" s="14"/>
      <c r="J23" s="31"/>
    </row>
    <row r="24" spans="1:11" ht="45.75" customHeight="1">
      <c r="A24" s="44" t="s">
        <v>276</v>
      </c>
      <c r="B24" s="16">
        <v>1524013</v>
      </c>
      <c r="C24" s="13" t="s">
        <v>275</v>
      </c>
      <c r="D24" s="45"/>
      <c r="E24" s="7"/>
      <c r="F24" s="7"/>
      <c r="G24" s="27"/>
      <c r="H24" s="30"/>
      <c r="I24" s="7"/>
      <c r="J24" s="28"/>
    </row>
    <row r="25" spans="1:11" ht="54" customHeight="1">
      <c r="A25" s="44" t="s">
        <v>277</v>
      </c>
      <c r="B25" s="16">
        <v>706598</v>
      </c>
      <c r="C25" s="13" t="s">
        <v>69</v>
      </c>
      <c r="D25" s="45"/>
      <c r="E25" s="14"/>
      <c r="F25" s="14"/>
      <c r="G25" s="27"/>
      <c r="H25" s="30"/>
      <c r="I25" s="14"/>
      <c r="J25" s="28"/>
    </row>
    <row r="26" spans="1:11" ht="50.25" customHeight="1">
      <c r="A26" s="44" t="s">
        <v>278</v>
      </c>
      <c r="B26" s="16">
        <v>226814</v>
      </c>
      <c r="C26" s="13" t="s">
        <v>279</v>
      </c>
      <c r="D26" s="45"/>
      <c r="E26" s="14"/>
      <c r="F26" s="14"/>
      <c r="G26" s="27"/>
      <c r="H26" s="30"/>
      <c r="I26" s="14"/>
      <c r="J26" s="28"/>
    </row>
    <row r="27" spans="1:11" ht="44.25" customHeight="1">
      <c r="A27" s="44" t="s">
        <v>280</v>
      </c>
      <c r="B27" s="16">
        <v>253895</v>
      </c>
      <c r="C27" s="13" t="s">
        <v>69</v>
      </c>
      <c r="D27" s="45"/>
      <c r="E27" s="14"/>
      <c r="F27" s="14"/>
      <c r="G27" s="27"/>
      <c r="H27" s="32"/>
      <c r="I27" s="14"/>
      <c r="J27" s="28"/>
    </row>
    <row r="28" spans="1:11" ht="45.75" customHeight="1">
      <c r="A28" s="44" t="s">
        <v>281</v>
      </c>
      <c r="B28" s="16">
        <v>400217</v>
      </c>
      <c r="C28" s="13" t="s">
        <v>279</v>
      </c>
      <c r="D28" s="45"/>
      <c r="E28" s="14"/>
      <c r="F28" s="14"/>
      <c r="G28" s="33"/>
      <c r="H28" s="29"/>
      <c r="I28" s="14"/>
      <c r="J28" s="28"/>
      <c r="K28" s="35"/>
    </row>
    <row r="29" spans="1:11" ht="53.25" customHeight="1">
      <c r="A29" s="44" t="s">
        <v>282</v>
      </c>
      <c r="B29" s="16">
        <v>363484</v>
      </c>
      <c r="C29" s="13" t="s">
        <v>134</v>
      </c>
      <c r="D29" s="45"/>
      <c r="E29" s="14"/>
      <c r="F29" s="14"/>
      <c r="G29" s="27"/>
      <c r="H29" s="38"/>
      <c r="I29" s="14"/>
      <c r="J29" s="16"/>
      <c r="K29" s="35"/>
    </row>
    <row r="30" spans="1:11" ht="31.5">
      <c r="A30" s="44" t="s">
        <v>283</v>
      </c>
      <c r="B30" s="16">
        <v>396110</v>
      </c>
      <c r="C30" s="13" t="s">
        <v>79</v>
      </c>
      <c r="D30" s="45"/>
      <c r="E30" s="14"/>
      <c r="F30" s="14"/>
      <c r="G30" s="27"/>
      <c r="H30" s="38"/>
      <c r="I30" s="14"/>
      <c r="J30" s="28"/>
      <c r="K30" s="37"/>
    </row>
    <row r="31" spans="1:11" ht="36" customHeight="1">
      <c r="A31" s="44" t="s">
        <v>284</v>
      </c>
      <c r="B31" s="16">
        <v>94132</v>
      </c>
      <c r="C31" s="13" t="s">
        <v>50</v>
      </c>
      <c r="D31" s="45"/>
      <c r="E31" s="14"/>
      <c r="F31" s="14"/>
      <c r="G31" s="34"/>
      <c r="H31" s="29"/>
      <c r="I31" s="14"/>
      <c r="J31" s="28"/>
      <c r="K31" s="37"/>
    </row>
    <row r="32" spans="1:11" ht="45">
      <c r="A32" s="44" t="s">
        <v>285</v>
      </c>
      <c r="B32" s="16">
        <v>260876</v>
      </c>
      <c r="C32" s="13" t="s">
        <v>50</v>
      </c>
      <c r="D32" s="45"/>
      <c r="E32" s="14"/>
      <c r="F32" s="14"/>
      <c r="G32" s="34"/>
      <c r="H32" s="29"/>
      <c r="I32" s="14"/>
      <c r="J32" s="28"/>
      <c r="K32" s="37"/>
    </row>
    <row r="33" spans="1:11" ht="53.25" customHeight="1">
      <c r="A33" s="44" t="s">
        <v>285</v>
      </c>
      <c r="B33" s="16">
        <v>234871</v>
      </c>
      <c r="C33" s="13" t="s">
        <v>50</v>
      </c>
      <c r="D33" s="45"/>
      <c r="E33" s="14"/>
      <c r="F33" s="14"/>
      <c r="G33" s="34"/>
      <c r="H33" s="29"/>
      <c r="I33" s="14"/>
      <c r="J33" s="28"/>
      <c r="K33" s="37"/>
    </row>
    <row r="34" spans="1:11" ht="75">
      <c r="A34" s="44" t="s">
        <v>286</v>
      </c>
      <c r="B34" s="16">
        <v>465409</v>
      </c>
      <c r="C34" s="13" t="s">
        <v>50</v>
      </c>
      <c r="D34" s="45"/>
      <c r="E34" s="14"/>
      <c r="F34" s="14"/>
      <c r="G34" s="27"/>
      <c r="H34" s="30"/>
      <c r="I34" s="14"/>
      <c r="J34" s="28"/>
      <c r="K34" s="37"/>
    </row>
    <row r="35" spans="1:11" ht="31.5">
      <c r="A35" s="41" t="s">
        <v>287</v>
      </c>
      <c r="B35" s="16">
        <v>219600</v>
      </c>
      <c r="C35" s="13" t="s">
        <v>86</v>
      </c>
      <c r="D35" s="48"/>
      <c r="E35" s="14"/>
      <c r="F35" s="14"/>
      <c r="G35" s="27"/>
      <c r="H35" s="29"/>
      <c r="I35" s="14"/>
      <c r="J35" s="28"/>
      <c r="K35" s="37"/>
    </row>
    <row r="36" spans="1:11" ht="60.75" customHeight="1">
      <c r="A36" s="41" t="s">
        <v>288</v>
      </c>
      <c r="B36" s="16">
        <v>379886.96</v>
      </c>
      <c r="C36" s="71" t="s">
        <v>88</v>
      </c>
      <c r="D36" s="49"/>
      <c r="E36" s="14"/>
      <c r="F36" s="14"/>
      <c r="G36" s="27"/>
      <c r="H36" s="29"/>
      <c r="I36" s="14"/>
      <c r="J36" s="28"/>
      <c r="K36" s="37"/>
    </row>
    <row r="38" spans="1:11" ht="74.25" customHeight="1">
      <c r="A38" s="41" t="s">
        <v>247</v>
      </c>
      <c r="B38" s="42">
        <v>790700</v>
      </c>
      <c r="C38" s="71" t="s">
        <v>162</v>
      </c>
      <c r="D38" s="55"/>
      <c r="E38" s="14"/>
      <c r="F38" s="14"/>
      <c r="G38" s="27"/>
      <c r="H38" s="29"/>
      <c r="I38" s="14"/>
      <c r="J38" s="28"/>
      <c r="K38" s="37"/>
    </row>
    <row r="39" spans="1:11" ht="39.75" customHeight="1">
      <c r="A39" s="41" t="s">
        <v>290</v>
      </c>
      <c r="B39" s="42">
        <v>63559</v>
      </c>
      <c r="C39" s="71" t="s">
        <v>183</v>
      </c>
      <c r="D39" s="55"/>
      <c r="E39" s="14"/>
      <c r="F39" s="14"/>
      <c r="G39" s="27"/>
      <c r="H39" s="29"/>
      <c r="I39" s="14"/>
      <c r="J39" s="28"/>
      <c r="K39" s="37"/>
    </row>
    <row r="40" spans="1:11" ht="58.5" customHeight="1">
      <c r="A40" s="41" t="s">
        <v>291</v>
      </c>
      <c r="B40" s="42">
        <v>1818453.7</v>
      </c>
      <c r="C40" s="71" t="s">
        <v>125</v>
      </c>
      <c r="D40" s="55"/>
      <c r="E40" s="14"/>
      <c r="F40" s="14"/>
      <c r="G40" s="27"/>
      <c r="H40" s="29"/>
      <c r="I40" s="14"/>
      <c r="J40" s="28"/>
      <c r="K40" s="37"/>
    </row>
    <row r="41" spans="1:11" ht="48" customHeight="1">
      <c r="A41" s="41" t="s">
        <v>292</v>
      </c>
      <c r="B41" s="42">
        <v>183100</v>
      </c>
      <c r="C41" s="71" t="s">
        <v>246</v>
      </c>
      <c r="D41" s="55"/>
      <c r="E41" s="14"/>
      <c r="F41" s="14"/>
      <c r="G41" s="27"/>
      <c r="H41" s="29"/>
      <c r="I41" s="14"/>
      <c r="J41" s="28"/>
      <c r="K41" s="37"/>
    </row>
    <row r="42" spans="1:11" ht="63" customHeight="1">
      <c r="A42" s="41" t="s">
        <v>293</v>
      </c>
      <c r="B42" s="42">
        <v>79500</v>
      </c>
      <c r="C42" s="71" t="s">
        <v>245</v>
      </c>
      <c r="D42" s="55"/>
      <c r="E42" s="14"/>
      <c r="F42" s="14"/>
      <c r="G42" s="27"/>
      <c r="H42" s="29"/>
      <c r="I42" s="14"/>
      <c r="J42" s="28"/>
      <c r="K42" s="37"/>
    </row>
    <row r="43" spans="1:11" ht="76.5" customHeight="1">
      <c r="A43" s="41" t="s">
        <v>193</v>
      </c>
      <c r="B43" s="42">
        <v>54000</v>
      </c>
      <c r="C43" s="71" t="s">
        <v>162</v>
      </c>
      <c r="D43" s="55"/>
      <c r="E43" s="14"/>
      <c r="F43" s="14"/>
      <c r="G43" s="27"/>
      <c r="H43" s="29"/>
      <c r="I43" s="14"/>
      <c r="J43" s="28"/>
      <c r="K43" s="37"/>
    </row>
    <row r="44" spans="1:11" ht="63" customHeight="1">
      <c r="A44" s="41" t="s">
        <v>244</v>
      </c>
      <c r="B44" s="42">
        <v>133115</v>
      </c>
      <c r="C44" s="71" t="s">
        <v>120</v>
      </c>
      <c r="D44" s="55"/>
      <c r="E44" s="14"/>
      <c r="F44" s="14"/>
      <c r="G44" s="27"/>
      <c r="H44" s="29"/>
      <c r="I44" s="14"/>
      <c r="J44" s="28"/>
      <c r="K44" s="37"/>
    </row>
    <row r="45" spans="1:11" ht="72" customHeight="1">
      <c r="A45" s="41" t="s">
        <v>220</v>
      </c>
      <c r="B45" s="49">
        <v>1077654</v>
      </c>
      <c r="C45" s="71" t="s">
        <v>139</v>
      </c>
      <c r="D45" s="55"/>
      <c r="E45" s="14"/>
      <c r="F45" s="14"/>
      <c r="G45" s="27"/>
      <c r="H45" s="29"/>
      <c r="I45" s="14"/>
      <c r="J45" s="28"/>
      <c r="K45" s="37"/>
    </row>
    <row r="46" spans="1:11" ht="60">
      <c r="A46" s="41" t="s">
        <v>199</v>
      </c>
      <c r="B46" s="42">
        <v>1300000</v>
      </c>
      <c r="C46" s="71" t="s">
        <v>195</v>
      </c>
      <c r="D46" s="55"/>
      <c r="E46" s="14"/>
      <c r="F46" s="14"/>
      <c r="G46" s="27"/>
      <c r="H46" s="29"/>
      <c r="I46" s="14"/>
      <c r="J46" s="28"/>
      <c r="K46" s="37"/>
    </row>
    <row r="47" spans="1:11" ht="42.75">
      <c r="A47" s="73" t="s">
        <v>198</v>
      </c>
      <c r="B47" s="74">
        <v>7000000</v>
      </c>
      <c r="C47" s="71" t="s">
        <v>195</v>
      </c>
      <c r="D47" s="55"/>
      <c r="E47" s="14"/>
      <c r="F47" s="14"/>
      <c r="G47" s="27"/>
      <c r="H47" s="29"/>
      <c r="I47" s="14"/>
      <c r="J47" s="28"/>
      <c r="K47" s="37"/>
    </row>
    <row r="48" spans="1:11" ht="45">
      <c r="A48" s="41" t="s">
        <v>197</v>
      </c>
      <c r="B48" s="42">
        <v>8200000</v>
      </c>
      <c r="C48" s="71" t="s">
        <v>195</v>
      </c>
      <c r="D48" s="55"/>
      <c r="E48" s="14"/>
      <c r="F48" s="14"/>
      <c r="G48" s="27"/>
      <c r="H48" s="29"/>
      <c r="I48" s="14"/>
      <c r="J48" s="28"/>
      <c r="K48" s="37"/>
    </row>
    <row r="49" spans="1:11" ht="30">
      <c r="A49" s="75" t="s">
        <v>194</v>
      </c>
      <c r="B49" s="76">
        <v>2500000</v>
      </c>
      <c r="C49" s="71" t="s">
        <v>195</v>
      </c>
      <c r="D49" s="55"/>
      <c r="E49" s="14"/>
      <c r="F49" s="14"/>
      <c r="G49" s="27"/>
      <c r="H49" s="29"/>
      <c r="I49" s="14"/>
      <c r="J49" s="28"/>
      <c r="K49" s="37"/>
    </row>
    <row r="50" spans="1:11" ht="30">
      <c r="A50" s="41" t="s">
        <v>196</v>
      </c>
      <c r="B50" s="42">
        <v>6300000</v>
      </c>
      <c r="C50" s="71" t="s">
        <v>195</v>
      </c>
      <c r="D50" s="55"/>
      <c r="E50" s="14"/>
      <c r="F50" s="14"/>
      <c r="G50" s="27"/>
      <c r="H50" s="29"/>
      <c r="I50" s="14"/>
      <c r="J50" s="28"/>
      <c r="K50" s="37"/>
    </row>
    <row r="51" spans="1:11">
      <c r="A51" s="79"/>
      <c r="B51" s="45"/>
      <c r="C51" s="71"/>
      <c r="D51" s="55"/>
      <c r="E51" s="14"/>
      <c r="F51" s="14"/>
      <c r="G51" s="34"/>
      <c r="H51" s="36"/>
      <c r="I51" s="14"/>
      <c r="J51" s="28"/>
      <c r="K51" s="37"/>
    </row>
    <row r="52" spans="1:11">
      <c r="A52" s="20" t="s">
        <v>14</v>
      </c>
      <c r="B52" s="16"/>
      <c r="C52" s="71"/>
      <c r="D52" s="29"/>
      <c r="E52" s="14"/>
      <c r="F52" s="14"/>
      <c r="G52" s="34"/>
      <c r="H52" s="36"/>
      <c r="I52" s="14"/>
      <c r="J52" s="28"/>
      <c r="K52" s="37"/>
    </row>
    <row r="53" spans="1:11" ht="30">
      <c r="A53" s="41" t="s">
        <v>250</v>
      </c>
      <c r="B53" s="42">
        <v>525100</v>
      </c>
      <c r="C53" s="13" t="s">
        <v>50</v>
      </c>
      <c r="D53" s="42"/>
      <c r="E53" s="14"/>
      <c r="F53" s="14"/>
      <c r="G53" s="27"/>
      <c r="H53" s="30"/>
      <c r="I53" s="14"/>
      <c r="J53" s="28"/>
      <c r="K53" s="37"/>
    </row>
    <row r="54" spans="1:11" ht="30">
      <c r="A54" s="44" t="s">
        <v>252</v>
      </c>
      <c r="B54" s="45">
        <v>389700</v>
      </c>
      <c r="C54" s="13" t="s">
        <v>251</v>
      </c>
      <c r="D54" s="42"/>
      <c r="E54" s="14"/>
      <c r="F54" s="14"/>
      <c r="G54" s="27"/>
      <c r="H54" s="29"/>
      <c r="I54" s="14"/>
      <c r="J54" s="28"/>
      <c r="K54" s="37"/>
    </row>
    <row r="55" spans="1:11" ht="30">
      <c r="A55" s="44" t="s">
        <v>253</v>
      </c>
      <c r="B55" s="45">
        <v>259800</v>
      </c>
      <c r="C55" s="13" t="s">
        <v>50</v>
      </c>
      <c r="D55" s="45"/>
      <c r="E55" s="14"/>
      <c r="F55" s="14"/>
      <c r="G55" s="27"/>
      <c r="H55" s="29"/>
      <c r="I55" s="14"/>
      <c r="J55" s="28"/>
      <c r="K55" s="37"/>
    </row>
    <row r="56" spans="1:11" ht="30">
      <c r="A56" s="44" t="s">
        <v>254</v>
      </c>
      <c r="B56" s="45">
        <v>626200</v>
      </c>
      <c r="C56" s="13" t="s">
        <v>165</v>
      </c>
      <c r="D56" s="45"/>
      <c r="E56" s="14"/>
      <c r="F56" s="14"/>
      <c r="G56" s="27"/>
      <c r="H56" s="29"/>
      <c r="I56" s="14"/>
      <c r="J56" s="28"/>
      <c r="K56" s="37"/>
    </row>
    <row r="57" spans="1:11" ht="31.5">
      <c r="A57" s="44" t="s">
        <v>256</v>
      </c>
      <c r="B57" s="45">
        <v>499700</v>
      </c>
      <c r="C57" s="13" t="s">
        <v>255</v>
      </c>
      <c r="D57" s="45"/>
      <c r="E57" s="14"/>
      <c r="F57" s="14"/>
      <c r="G57" s="27"/>
      <c r="H57" s="29"/>
      <c r="I57" s="14"/>
      <c r="J57" s="28"/>
      <c r="K57" s="37"/>
    </row>
    <row r="58" spans="1:11" ht="30">
      <c r="A58" s="44" t="s">
        <v>257</v>
      </c>
      <c r="B58" s="45">
        <v>1915000</v>
      </c>
      <c r="C58" s="13" t="s">
        <v>258</v>
      </c>
      <c r="D58" s="45"/>
      <c r="E58" s="14"/>
      <c r="F58" s="14"/>
      <c r="G58" s="27"/>
      <c r="H58" s="29"/>
      <c r="I58" s="14"/>
      <c r="J58" s="28"/>
      <c r="K58" s="37"/>
    </row>
    <row r="59" spans="1:11" ht="30">
      <c r="A59" s="44" t="s">
        <v>259</v>
      </c>
      <c r="B59" s="45">
        <v>735400</v>
      </c>
      <c r="C59" s="13" t="s">
        <v>50</v>
      </c>
      <c r="D59" s="47"/>
      <c r="E59" s="14"/>
      <c r="F59" s="14"/>
      <c r="G59" s="27"/>
      <c r="H59" s="29"/>
      <c r="I59" s="14"/>
      <c r="J59" s="28"/>
      <c r="K59" s="37"/>
    </row>
    <row r="60" spans="1:11" ht="45">
      <c r="A60" s="44" t="s">
        <v>260</v>
      </c>
      <c r="B60" s="45">
        <v>371804</v>
      </c>
      <c r="C60" s="13" t="s">
        <v>50</v>
      </c>
      <c r="D60" s="48"/>
      <c r="E60" s="14"/>
      <c r="F60" s="14"/>
      <c r="G60" s="27"/>
      <c r="H60" s="29"/>
      <c r="I60" s="14"/>
      <c r="J60" s="28"/>
      <c r="K60" s="37"/>
    </row>
    <row r="61" spans="1:11" ht="50.25" customHeight="1">
      <c r="A61" s="41" t="s">
        <v>242</v>
      </c>
      <c r="B61" s="42">
        <v>2218823</v>
      </c>
      <c r="C61" s="71" t="s">
        <v>241</v>
      </c>
      <c r="D61" s="55"/>
      <c r="E61" s="14"/>
      <c r="F61" s="14"/>
      <c r="G61" s="27"/>
      <c r="H61" s="29"/>
      <c r="I61" s="14"/>
      <c r="J61" s="28"/>
      <c r="K61" s="37"/>
    </row>
    <row r="62" spans="1:11" ht="52.5" customHeight="1">
      <c r="A62" s="41" t="s">
        <v>243</v>
      </c>
      <c r="B62" s="42">
        <v>2541200</v>
      </c>
      <c r="C62" s="71" t="s">
        <v>240</v>
      </c>
      <c r="D62" s="55"/>
      <c r="E62" s="14"/>
      <c r="F62" s="14"/>
      <c r="G62" s="27"/>
      <c r="H62" s="29"/>
      <c r="I62" s="14"/>
      <c r="J62" s="28"/>
      <c r="K62" s="37"/>
    </row>
    <row r="63" spans="1:11" ht="57.75" customHeight="1">
      <c r="A63" s="41" t="s">
        <v>239</v>
      </c>
      <c r="B63" s="49">
        <v>134438.04999999999</v>
      </c>
      <c r="C63" s="71" t="s">
        <v>238</v>
      </c>
      <c r="D63" s="55"/>
      <c r="E63" s="14"/>
      <c r="F63" s="14"/>
      <c r="G63" s="27"/>
      <c r="H63" s="29"/>
      <c r="I63" s="14"/>
      <c r="J63" s="28"/>
      <c r="K63" s="37"/>
    </row>
    <row r="64" spans="1:11" ht="59.25" customHeight="1">
      <c r="A64" s="41" t="s">
        <v>237</v>
      </c>
      <c r="B64" s="49">
        <v>134438.04999999999</v>
      </c>
      <c r="C64" s="71" t="s">
        <v>108</v>
      </c>
      <c r="D64" s="55"/>
      <c r="E64" s="14"/>
      <c r="F64" s="14"/>
      <c r="G64" s="27"/>
      <c r="H64" s="29"/>
      <c r="I64" s="14"/>
      <c r="J64" s="28"/>
      <c r="K64" s="37"/>
    </row>
    <row r="65" spans="1:11" ht="49.5" customHeight="1">
      <c r="A65" s="53" t="s">
        <v>289</v>
      </c>
      <c r="B65" s="74">
        <v>1733459.53</v>
      </c>
      <c r="C65" s="71" t="s">
        <v>92</v>
      </c>
      <c r="D65" s="55"/>
      <c r="E65" s="14"/>
      <c r="F65" s="14"/>
      <c r="G65" s="27"/>
      <c r="H65" s="29"/>
      <c r="I65" s="14"/>
      <c r="J65" s="28"/>
      <c r="K65" s="37"/>
    </row>
    <row r="66" spans="1:11" ht="40.5" customHeight="1">
      <c r="A66" s="41" t="s">
        <v>236</v>
      </c>
      <c r="B66" s="42">
        <v>1082600</v>
      </c>
      <c r="C66" s="71" t="s">
        <v>116</v>
      </c>
      <c r="D66" s="55"/>
      <c r="E66" s="14"/>
      <c r="F66" s="14"/>
      <c r="G66" s="27"/>
      <c r="H66" s="29"/>
      <c r="I66" s="14"/>
      <c r="J66" s="28"/>
      <c r="K66" s="37"/>
    </row>
    <row r="67" spans="1:11" ht="24.75" customHeight="1">
      <c r="A67" s="41" t="s">
        <v>235</v>
      </c>
      <c r="B67" s="42">
        <v>10000000</v>
      </c>
      <c r="C67" s="71" t="s">
        <v>118</v>
      </c>
      <c r="D67" s="55"/>
      <c r="E67" s="14"/>
      <c r="F67" s="14"/>
      <c r="G67" s="27"/>
      <c r="H67" s="29"/>
      <c r="I67" s="14"/>
      <c r="J67" s="28"/>
      <c r="K67" s="37"/>
    </row>
    <row r="68" spans="1:11" ht="39" customHeight="1">
      <c r="A68" s="41" t="s">
        <v>234</v>
      </c>
      <c r="B68" s="42">
        <v>5800000</v>
      </c>
      <c r="C68" s="71" t="s">
        <v>120</v>
      </c>
      <c r="D68" s="55"/>
      <c r="E68" s="14"/>
      <c r="F68" s="14"/>
      <c r="G68" s="27"/>
      <c r="H68" s="29"/>
      <c r="I68" s="14"/>
      <c r="J68" s="28"/>
      <c r="K68" s="37"/>
    </row>
    <row r="69" spans="1:11" ht="33.75" customHeight="1">
      <c r="A69" s="41" t="s">
        <v>233</v>
      </c>
      <c r="B69" s="42">
        <v>671500</v>
      </c>
      <c r="C69" s="71" t="s">
        <v>88</v>
      </c>
      <c r="D69" s="55"/>
      <c r="E69" s="14"/>
      <c r="F69" s="14"/>
      <c r="G69" s="27"/>
      <c r="H69" s="29"/>
      <c r="I69" s="14"/>
      <c r="J69" s="28"/>
      <c r="K69" s="37"/>
    </row>
    <row r="70" spans="1:11" ht="39.75" customHeight="1">
      <c r="A70" s="41" t="s">
        <v>232</v>
      </c>
      <c r="B70" s="42">
        <v>2041500</v>
      </c>
      <c r="C70" s="71" t="s">
        <v>122</v>
      </c>
      <c r="D70" s="55"/>
      <c r="E70" s="14"/>
      <c r="F70" s="14"/>
      <c r="G70" s="27"/>
      <c r="H70" s="29"/>
      <c r="I70" s="14"/>
      <c r="J70" s="28"/>
      <c r="K70" s="37"/>
    </row>
    <row r="71" spans="1:11" ht="34.5" customHeight="1">
      <c r="A71" s="41" t="s">
        <v>231</v>
      </c>
      <c r="B71" s="42">
        <v>811100</v>
      </c>
      <c r="C71" s="71" t="s">
        <v>195</v>
      </c>
      <c r="D71" s="55"/>
      <c r="E71" s="14"/>
      <c r="F71" s="14"/>
      <c r="G71" s="27"/>
      <c r="H71" s="29"/>
      <c r="I71" s="14"/>
      <c r="J71" s="28"/>
      <c r="K71" s="37"/>
    </row>
    <row r="72" spans="1:11" ht="31.5" customHeight="1">
      <c r="A72" s="41" t="s">
        <v>230</v>
      </c>
      <c r="B72" s="42">
        <v>908000</v>
      </c>
      <c r="C72" s="71" t="s">
        <v>125</v>
      </c>
      <c r="D72" s="55"/>
      <c r="E72" s="14"/>
      <c r="F72" s="14"/>
      <c r="G72" s="27"/>
      <c r="H72" s="29"/>
      <c r="I72" s="14"/>
      <c r="J72" s="28"/>
      <c r="K72" s="37"/>
    </row>
    <row r="73" spans="1:11" ht="36.75" customHeight="1">
      <c r="A73" s="41" t="s">
        <v>229</v>
      </c>
      <c r="B73" s="42">
        <v>1131400</v>
      </c>
      <c r="C73" s="71" t="s">
        <v>228</v>
      </c>
      <c r="D73" s="55"/>
      <c r="E73" s="14"/>
      <c r="F73" s="14"/>
      <c r="G73" s="27"/>
      <c r="H73" s="29"/>
      <c r="I73" s="14"/>
      <c r="J73" s="28"/>
      <c r="K73" s="37"/>
    </row>
    <row r="74" spans="1:11" ht="44.25" customHeight="1">
      <c r="A74" s="41" t="s">
        <v>227</v>
      </c>
      <c r="B74" s="42">
        <v>957500</v>
      </c>
      <c r="C74" s="71" t="s">
        <v>226</v>
      </c>
      <c r="D74" s="55"/>
      <c r="E74" s="14"/>
      <c r="F74" s="14"/>
      <c r="G74" s="27"/>
      <c r="H74" s="29"/>
      <c r="I74" s="14"/>
      <c r="J74" s="28"/>
      <c r="K74" s="37"/>
    </row>
    <row r="75" spans="1:11" ht="36" customHeight="1">
      <c r="A75" s="41" t="s">
        <v>225</v>
      </c>
      <c r="B75" s="42">
        <v>2676464</v>
      </c>
      <c r="C75" s="71" t="s">
        <v>224</v>
      </c>
      <c r="D75" s="55"/>
      <c r="E75" s="14"/>
      <c r="F75" s="14"/>
      <c r="G75" s="27"/>
      <c r="H75" s="29"/>
      <c r="I75" s="14"/>
      <c r="J75" s="28"/>
      <c r="K75" s="37"/>
    </row>
    <row r="76" spans="1:11" ht="42" customHeight="1">
      <c r="A76" s="41" t="s">
        <v>223</v>
      </c>
      <c r="B76" s="42">
        <v>889400</v>
      </c>
      <c r="C76" s="71" t="s">
        <v>222</v>
      </c>
      <c r="D76" s="55"/>
      <c r="E76" s="14"/>
      <c r="F76" s="14"/>
      <c r="G76" s="27"/>
      <c r="H76" s="29"/>
      <c r="I76" s="14"/>
      <c r="J76" s="28"/>
      <c r="K76" s="37"/>
    </row>
    <row r="77" spans="1:11" ht="47.25" customHeight="1">
      <c r="A77" s="41" t="s">
        <v>221</v>
      </c>
      <c r="B77" s="42">
        <v>130135.43</v>
      </c>
      <c r="C77" s="71" t="s">
        <v>136</v>
      </c>
      <c r="D77" s="55"/>
      <c r="E77" s="14"/>
      <c r="F77" s="14"/>
      <c r="G77" s="27"/>
      <c r="H77" s="29"/>
      <c r="I77" s="14"/>
      <c r="J77" s="28"/>
      <c r="K77" s="37"/>
    </row>
    <row r="78" spans="1:11" ht="51" customHeight="1">
      <c r="A78" s="41" t="s">
        <v>219</v>
      </c>
      <c r="B78" s="49">
        <v>1770551</v>
      </c>
      <c r="C78" s="71" t="s">
        <v>141</v>
      </c>
      <c r="D78" s="55"/>
      <c r="E78" s="14"/>
      <c r="F78" s="14"/>
      <c r="G78" s="27"/>
      <c r="H78" s="29"/>
      <c r="I78" s="14"/>
      <c r="J78" s="28"/>
      <c r="K78" s="37"/>
    </row>
    <row r="79" spans="1:11" ht="50.25" customHeight="1">
      <c r="A79" s="41" t="s">
        <v>218</v>
      </c>
      <c r="B79" s="49">
        <v>2360049</v>
      </c>
      <c r="C79" s="71" t="s">
        <v>217</v>
      </c>
      <c r="D79" s="55"/>
      <c r="E79" s="14"/>
      <c r="F79" s="14"/>
      <c r="G79" s="27"/>
      <c r="H79" s="29"/>
      <c r="I79" s="14"/>
      <c r="J79" s="28"/>
      <c r="K79" s="37"/>
    </row>
    <row r="80" spans="1:11" ht="46.5" customHeight="1">
      <c r="A80" s="41" t="s">
        <v>144</v>
      </c>
      <c r="B80" s="49">
        <v>2124109</v>
      </c>
      <c r="C80" s="71" t="s">
        <v>145</v>
      </c>
      <c r="D80" s="55"/>
      <c r="E80" s="14"/>
      <c r="F80" s="14"/>
      <c r="G80" s="27"/>
      <c r="H80" s="29"/>
      <c r="I80" s="14"/>
      <c r="J80" s="28"/>
      <c r="K80" s="37"/>
    </row>
    <row r="81" spans="1:11" ht="31.5">
      <c r="A81" s="41" t="s">
        <v>294</v>
      </c>
      <c r="B81" s="49">
        <v>500000</v>
      </c>
      <c r="C81" s="71" t="s">
        <v>148</v>
      </c>
      <c r="D81" s="50"/>
      <c r="E81" s="14"/>
      <c r="F81" s="14"/>
      <c r="G81" s="27"/>
      <c r="H81" s="29"/>
      <c r="I81" s="14"/>
      <c r="J81" s="28"/>
      <c r="K81" s="37"/>
    </row>
    <row r="82" spans="1:11" ht="28.5">
      <c r="A82" s="46" t="s">
        <v>210</v>
      </c>
      <c r="B82" s="74">
        <v>1411100</v>
      </c>
      <c r="C82" s="71" t="s">
        <v>132</v>
      </c>
      <c r="D82" s="50"/>
      <c r="E82" s="14"/>
      <c r="F82" s="14"/>
      <c r="G82" s="27"/>
      <c r="H82" s="29"/>
      <c r="I82" s="14"/>
      <c r="J82" s="28"/>
      <c r="K82" s="37"/>
    </row>
    <row r="83" spans="1:11" ht="31.5">
      <c r="A83" s="41" t="s">
        <v>216</v>
      </c>
      <c r="B83" s="49">
        <v>6198991</v>
      </c>
      <c r="C83" s="71" t="s">
        <v>150</v>
      </c>
      <c r="D83" s="50"/>
      <c r="E83" s="14"/>
      <c r="F83" s="14"/>
      <c r="G83" s="27"/>
      <c r="H83" s="29"/>
      <c r="I83" s="14"/>
      <c r="J83" s="28"/>
      <c r="K83" s="37"/>
    </row>
    <row r="84" spans="1:11" ht="28.5">
      <c r="A84" s="46" t="s">
        <v>215</v>
      </c>
      <c r="B84" s="74">
        <v>1972600</v>
      </c>
      <c r="C84" s="71" t="s">
        <v>152</v>
      </c>
      <c r="D84" s="50"/>
      <c r="E84" s="14"/>
      <c r="F84" s="14"/>
      <c r="G84" s="27"/>
      <c r="H84" s="29"/>
      <c r="I84" s="14"/>
      <c r="J84" s="28"/>
      <c r="K84" s="37"/>
    </row>
    <row r="85" spans="1:11" ht="47.25">
      <c r="A85" s="46" t="s">
        <v>214</v>
      </c>
      <c r="B85" s="74">
        <v>1268100</v>
      </c>
      <c r="C85" s="71" t="s">
        <v>213</v>
      </c>
      <c r="D85" s="50"/>
      <c r="E85" s="14"/>
      <c r="F85" s="14"/>
      <c r="G85" s="27"/>
      <c r="H85" s="29"/>
      <c r="I85" s="14"/>
      <c r="J85" s="28"/>
      <c r="K85" s="37"/>
    </row>
    <row r="86" spans="1:11" ht="39" customHeight="1">
      <c r="A86" s="46" t="s">
        <v>212</v>
      </c>
      <c r="B86" s="74">
        <v>1911221</v>
      </c>
      <c r="C86" s="71" t="s">
        <v>158</v>
      </c>
      <c r="D86" s="50"/>
      <c r="E86" s="14"/>
      <c r="F86" s="14"/>
      <c r="G86" s="27"/>
      <c r="H86" s="29"/>
      <c r="I86" s="14"/>
      <c r="J86" s="28"/>
      <c r="K86" s="37"/>
    </row>
    <row r="87" spans="1:11" ht="36.75" customHeight="1">
      <c r="A87" s="46" t="s">
        <v>211</v>
      </c>
      <c r="B87" s="74">
        <v>1810000</v>
      </c>
      <c r="C87" s="71" t="s">
        <v>158</v>
      </c>
      <c r="D87" s="50"/>
      <c r="E87" s="14"/>
      <c r="F87" s="14"/>
      <c r="G87" s="27"/>
      <c r="H87" s="29"/>
      <c r="I87" s="14"/>
      <c r="J87" s="28"/>
      <c r="K87" s="37"/>
    </row>
    <row r="88" spans="1:11" ht="28.5">
      <c r="A88" s="46" t="s">
        <v>160</v>
      </c>
      <c r="B88" s="74">
        <v>936820</v>
      </c>
      <c r="C88" s="71" t="s">
        <v>132</v>
      </c>
      <c r="D88" s="50"/>
      <c r="E88" s="14"/>
      <c r="F88" s="14"/>
      <c r="G88" s="27"/>
      <c r="H88" s="29"/>
      <c r="I88" s="14"/>
      <c r="J88" s="28"/>
      <c r="K88" s="37"/>
    </row>
    <row r="89" spans="1:11" ht="28.5">
      <c r="A89" s="46" t="s">
        <v>209</v>
      </c>
      <c r="B89" s="74">
        <v>1316300</v>
      </c>
      <c r="C89" s="71" t="s">
        <v>132</v>
      </c>
      <c r="D89" s="50"/>
      <c r="E89" s="14"/>
      <c r="F89" s="14"/>
      <c r="G89" s="27"/>
      <c r="H89" s="29"/>
      <c r="I89" s="14"/>
      <c r="J89" s="28"/>
      <c r="K89" s="37"/>
    </row>
    <row r="90" spans="1:11" ht="42.75">
      <c r="A90" s="46" t="s">
        <v>208</v>
      </c>
      <c r="B90" s="74">
        <v>925800</v>
      </c>
      <c r="C90" s="13" t="s">
        <v>162</v>
      </c>
      <c r="D90" s="54"/>
      <c r="E90" s="14"/>
      <c r="F90" s="14"/>
      <c r="G90" s="27"/>
      <c r="H90" s="29"/>
      <c r="I90" s="14"/>
      <c r="J90" s="28"/>
      <c r="K90" s="37"/>
    </row>
    <row r="91" spans="1:11" ht="31.5">
      <c r="A91" s="46" t="s">
        <v>207</v>
      </c>
      <c r="B91" s="74">
        <v>1774100</v>
      </c>
      <c r="C91" s="13" t="s">
        <v>206</v>
      </c>
      <c r="D91" s="42"/>
      <c r="E91" s="14"/>
      <c r="F91" s="14"/>
      <c r="G91" s="27"/>
      <c r="H91" s="29"/>
      <c r="I91" s="14"/>
      <c r="J91" s="28"/>
      <c r="K91" s="37"/>
    </row>
    <row r="92" spans="1:11" ht="47.25">
      <c r="A92" s="46" t="s">
        <v>205</v>
      </c>
      <c r="B92" s="74">
        <v>2071229</v>
      </c>
      <c r="C92" s="13" t="s">
        <v>166</v>
      </c>
      <c r="D92" s="42"/>
      <c r="E92" s="14"/>
      <c r="F92" s="14"/>
      <c r="G92" s="27"/>
      <c r="H92" s="29"/>
      <c r="I92" s="14"/>
      <c r="J92" s="28"/>
      <c r="K92" s="37"/>
    </row>
    <row r="93" spans="1:11" ht="47.25">
      <c r="A93" s="46" t="s">
        <v>204</v>
      </c>
      <c r="B93" s="74">
        <v>1892200</v>
      </c>
      <c r="C93" s="13" t="s">
        <v>203</v>
      </c>
      <c r="D93" s="47"/>
      <c r="E93" s="14"/>
      <c r="F93" s="14"/>
      <c r="G93" s="27"/>
      <c r="H93" s="29"/>
      <c r="I93" s="14"/>
      <c r="J93" s="28"/>
      <c r="K93" s="37"/>
    </row>
    <row r="94" spans="1:11" ht="47.25">
      <c r="A94" s="46" t="s">
        <v>201</v>
      </c>
      <c r="B94" s="74">
        <v>1915000</v>
      </c>
      <c r="C94" s="13" t="s">
        <v>202</v>
      </c>
      <c r="D94" s="42"/>
      <c r="E94" s="14"/>
      <c r="F94" s="14"/>
      <c r="G94" s="27"/>
      <c r="H94" s="29"/>
      <c r="I94" s="14"/>
      <c r="J94" s="28"/>
      <c r="K94" s="37"/>
    </row>
    <row r="95" spans="1:11" ht="28.5">
      <c r="A95" s="46" t="s">
        <v>173</v>
      </c>
      <c r="B95" s="74">
        <v>1742400</v>
      </c>
      <c r="C95" s="71" t="s">
        <v>172</v>
      </c>
      <c r="D95" s="55"/>
      <c r="E95" s="14"/>
      <c r="F95" s="14"/>
      <c r="G95" s="27"/>
      <c r="H95" s="29"/>
      <c r="I95" s="14"/>
      <c r="J95" s="28"/>
      <c r="K95" s="37"/>
    </row>
    <row r="96" spans="1:11" ht="28.5">
      <c r="A96" s="46" t="s">
        <v>175</v>
      </c>
      <c r="B96" s="74">
        <v>610802</v>
      </c>
      <c r="C96" s="71" t="s">
        <v>174</v>
      </c>
      <c r="D96" s="55"/>
      <c r="E96" s="14"/>
      <c r="F96" s="14"/>
      <c r="G96" s="27"/>
      <c r="H96" s="29"/>
      <c r="I96" s="14"/>
      <c r="J96" s="28"/>
      <c r="K96" s="37"/>
    </row>
    <row r="97" spans="1:11" ht="47.25">
      <c r="A97" s="46" t="s">
        <v>177</v>
      </c>
      <c r="B97" s="74">
        <v>487000</v>
      </c>
      <c r="C97" s="71" t="s">
        <v>176</v>
      </c>
      <c r="D97" s="55"/>
      <c r="E97" s="14"/>
      <c r="F97" s="14"/>
      <c r="G97" s="27"/>
      <c r="H97" s="29"/>
      <c r="I97" s="14"/>
      <c r="J97" s="28"/>
      <c r="K97" s="37"/>
    </row>
    <row r="98" spans="1:11" ht="47.25">
      <c r="A98" s="46" t="s">
        <v>179</v>
      </c>
      <c r="B98" s="74">
        <v>542498</v>
      </c>
      <c r="C98" s="71" t="s">
        <v>178</v>
      </c>
      <c r="D98" s="55"/>
      <c r="E98" s="14"/>
      <c r="F98" s="14"/>
      <c r="G98" s="27"/>
      <c r="H98" s="29"/>
      <c r="I98" s="14"/>
      <c r="J98" s="28"/>
      <c r="K98" s="37"/>
    </row>
    <row r="99" spans="1:11" ht="47.25">
      <c r="A99" s="46" t="s">
        <v>181</v>
      </c>
      <c r="B99" s="74">
        <v>667800</v>
      </c>
      <c r="C99" s="71" t="s">
        <v>180</v>
      </c>
      <c r="D99" s="55"/>
      <c r="E99" s="14"/>
      <c r="F99" s="14"/>
      <c r="G99" s="27"/>
      <c r="H99" s="29"/>
      <c r="I99" s="14"/>
      <c r="J99" s="28"/>
      <c r="K99" s="37"/>
    </row>
    <row r="100" spans="1:11" ht="28.5">
      <c r="A100" s="46" t="s">
        <v>182</v>
      </c>
      <c r="B100" s="74">
        <v>476766</v>
      </c>
      <c r="C100" s="71" t="s">
        <v>174</v>
      </c>
      <c r="D100" s="55"/>
      <c r="E100" s="14"/>
      <c r="F100" s="14"/>
      <c r="G100" s="27"/>
      <c r="H100" s="29"/>
      <c r="I100" s="14"/>
      <c r="J100" s="28"/>
      <c r="K100" s="37"/>
    </row>
    <row r="101" spans="1:11" ht="28.5">
      <c r="A101" s="46" t="s">
        <v>184</v>
      </c>
      <c r="B101" s="74">
        <v>2818000</v>
      </c>
      <c r="C101" s="71" t="s">
        <v>183</v>
      </c>
      <c r="D101" s="55"/>
      <c r="E101" s="14"/>
      <c r="F101" s="14"/>
      <c r="G101" s="27"/>
      <c r="H101" s="29"/>
      <c r="I101" s="14"/>
      <c r="J101" s="28"/>
      <c r="K101" s="37"/>
    </row>
    <row r="102" spans="1:11" ht="47.25">
      <c r="A102" s="46" t="s">
        <v>186</v>
      </c>
      <c r="B102" s="74">
        <v>2047666</v>
      </c>
      <c r="C102" s="71" t="s">
        <v>185</v>
      </c>
      <c r="D102" s="55"/>
      <c r="E102" s="14"/>
      <c r="F102" s="14"/>
      <c r="G102" s="27"/>
      <c r="H102" s="29"/>
      <c r="I102" s="14"/>
      <c r="J102" s="28"/>
      <c r="K102" s="37"/>
    </row>
    <row r="103" spans="1:11" ht="31.5">
      <c r="A103" s="46" t="s">
        <v>188</v>
      </c>
      <c r="B103" s="74">
        <v>1823233</v>
      </c>
      <c r="C103" s="71" t="s">
        <v>187</v>
      </c>
      <c r="D103" s="55"/>
      <c r="E103" s="14"/>
      <c r="F103" s="14"/>
      <c r="G103" s="27"/>
      <c r="H103" s="29"/>
      <c r="I103" s="14"/>
      <c r="J103" s="28"/>
      <c r="K103" s="37"/>
    </row>
    <row r="104" spans="1:11" ht="46.5" customHeight="1">
      <c r="A104" s="46" t="s">
        <v>200</v>
      </c>
      <c r="B104" s="74">
        <v>2229800</v>
      </c>
      <c r="C104" s="71" t="s">
        <v>189</v>
      </c>
      <c r="D104" s="55"/>
      <c r="E104" s="14"/>
      <c r="F104" s="14"/>
      <c r="G104" s="27"/>
      <c r="H104" s="29"/>
      <c r="I104" s="14"/>
      <c r="J104" s="28"/>
      <c r="K104" s="37"/>
    </row>
    <row r="105" spans="1:11" ht="46.5" customHeight="1">
      <c r="A105" s="81" t="s">
        <v>19</v>
      </c>
      <c r="B105" s="56">
        <f>58950518.83+476039.96+2019124.9+4370540.32+7153404.74+6843786.14+3288416.62+3518950.74+10062672.74</f>
        <v>96683454.989999995</v>
      </c>
      <c r="C105" s="71"/>
      <c r="D105" s="55"/>
      <c r="E105" s="14"/>
      <c r="F105" s="14"/>
      <c r="G105" s="27"/>
      <c r="H105" s="29"/>
      <c r="I105" s="14"/>
      <c r="J105" s="28"/>
      <c r="K105" s="37"/>
    </row>
    <row r="106" spans="1:11" ht="46.5" customHeight="1">
      <c r="A106" s="41" t="s">
        <v>295</v>
      </c>
      <c r="B106" s="72">
        <v>3730000</v>
      </c>
      <c r="C106" s="71"/>
      <c r="D106" s="55"/>
      <c r="E106" s="14"/>
      <c r="F106" s="14"/>
      <c r="G106" s="27"/>
      <c r="H106" s="29"/>
      <c r="I106" s="14"/>
      <c r="J106" s="28"/>
      <c r="K106" s="37"/>
    </row>
    <row r="107" spans="1:11" ht="46.5" customHeight="1">
      <c r="A107" s="80"/>
      <c r="B107" s="74"/>
      <c r="C107" s="71"/>
      <c r="D107" s="55"/>
      <c r="E107" s="14"/>
      <c r="F107" s="14"/>
      <c r="G107" s="27"/>
      <c r="H107" s="29"/>
      <c r="I107" s="14"/>
      <c r="J107" s="28"/>
      <c r="K107" s="37"/>
    </row>
    <row r="108" spans="1:11" ht="46.5" customHeight="1">
      <c r="A108" s="80"/>
      <c r="B108" s="74"/>
      <c r="C108" s="71"/>
      <c r="D108" s="55"/>
      <c r="E108" s="14"/>
      <c r="F108" s="14"/>
      <c r="G108" s="27"/>
      <c r="H108" s="29"/>
      <c r="I108" s="14"/>
      <c r="J108" s="28"/>
      <c r="K108" s="37"/>
    </row>
    <row r="109" spans="1:11" ht="46.5" customHeight="1">
      <c r="A109" s="80"/>
      <c r="B109" s="74"/>
      <c r="C109" s="71"/>
      <c r="D109" s="55"/>
      <c r="E109" s="14"/>
      <c r="F109" s="14"/>
      <c r="G109" s="27"/>
      <c r="H109" s="29"/>
      <c r="I109" s="14"/>
      <c r="J109" s="28"/>
      <c r="K109" s="37"/>
    </row>
    <row r="110" spans="1:11">
      <c r="A110" s="20" t="s">
        <v>15</v>
      </c>
      <c r="B110" s="9"/>
      <c r="C110" s="5"/>
      <c r="D110" s="7"/>
      <c r="E110" s="7"/>
      <c r="F110" s="7"/>
      <c r="G110" s="8"/>
      <c r="H110" s="7"/>
      <c r="I110" s="7"/>
      <c r="J110" s="9"/>
    </row>
    <row r="111" spans="1:11">
      <c r="A111" s="25"/>
      <c r="B111" s="16"/>
      <c r="C111" s="71"/>
      <c r="D111" s="29"/>
      <c r="E111" s="14"/>
      <c r="F111" s="14"/>
      <c r="G111" s="34"/>
      <c r="H111" s="36"/>
      <c r="I111" s="14"/>
      <c r="J111" s="28"/>
      <c r="K111" s="37"/>
    </row>
    <row r="112" spans="1:11">
      <c r="A112" s="25"/>
      <c r="B112" s="16"/>
      <c r="C112" s="71"/>
      <c r="D112" s="29"/>
      <c r="E112" s="14"/>
      <c r="F112" s="14"/>
      <c r="G112" s="34"/>
      <c r="H112" s="36"/>
      <c r="I112" s="14"/>
      <c r="J112" s="28"/>
      <c r="K112" s="37"/>
    </row>
    <row r="113" spans="1:10">
      <c r="A113" s="5"/>
      <c r="B113" s="78"/>
      <c r="C113" s="12"/>
      <c r="D113" s="7"/>
      <c r="E113" s="7"/>
      <c r="F113" s="7"/>
      <c r="G113" s="8"/>
      <c r="H113" s="7"/>
      <c r="I113" s="7"/>
      <c r="J113" s="9"/>
    </row>
  </sheetData>
  <mergeCells count="11">
    <mergeCell ref="A3:J3"/>
    <mergeCell ref="A4:J4"/>
    <mergeCell ref="A8:A9"/>
    <mergeCell ref="B8:B9"/>
    <mergeCell ref="D8:D9"/>
    <mergeCell ref="E8:E9"/>
    <mergeCell ref="F8:F9"/>
    <mergeCell ref="G8:H8"/>
    <mergeCell ref="I8:I9"/>
    <mergeCell ref="J8:J9"/>
    <mergeCell ref="C8:C9"/>
  </mergeCells>
  <pageMargins left="0.7" right="0.7" top="0.25" bottom="0.47" header="0.2" footer="0.26"/>
  <pageSetup paperSize="5" orientation="landscape" horizontalDpi="300" verticalDpi="300"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M155"/>
  <sheetViews>
    <sheetView workbookViewId="0"/>
  </sheetViews>
  <sheetFormatPr defaultRowHeight="15.75"/>
  <cols>
    <col min="1" max="1" width="47.140625" style="1" customWidth="1"/>
    <col min="2" max="2" width="14.42578125" style="1" customWidth="1"/>
    <col min="3" max="3" width="19.7109375" style="1" customWidth="1"/>
    <col min="4" max="4" width="14.140625" style="1" customWidth="1"/>
    <col min="5" max="5" width="19.85546875" style="1" customWidth="1"/>
    <col min="6" max="6" width="18.7109375" style="1" customWidth="1"/>
    <col min="7" max="7" width="17.5703125" style="1" customWidth="1"/>
    <col min="8" max="8" width="18" style="1" hidden="1" customWidth="1"/>
    <col min="9" max="9" width="12.140625" style="1" hidden="1" customWidth="1"/>
    <col min="10" max="10" width="9.140625" style="1"/>
    <col min="11" max="11" width="15.42578125" style="1" customWidth="1"/>
    <col min="12" max="12" width="9.140625" style="60"/>
    <col min="13" max="13" width="15.28515625" style="1" customWidth="1"/>
    <col min="14" max="16384" width="9.140625" style="1"/>
  </cols>
  <sheetData>
    <row r="1" spans="1:13">
      <c r="A1" s="1" t="s">
        <v>0</v>
      </c>
    </row>
    <row r="3" spans="1:13">
      <c r="A3" s="166" t="s">
        <v>1</v>
      </c>
      <c r="B3" s="166"/>
      <c r="C3" s="166"/>
      <c r="D3" s="166"/>
      <c r="E3" s="166"/>
      <c r="F3" s="166"/>
      <c r="G3" s="166"/>
      <c r="H3" s="166"/>
      <c r="I3" s="166"/>
    </row>
    <row r="4" spans="1:13">
      <c r="A4" s="166" t="s">
        <v>16</v>
      </c>
      <c r="B4" s="166"/>
      <c r="C4" s="166"/>
      <c r="D4" s="166"/>
      <c r="E4" s="166"/>
      <c r="F4" s="166"/>
      <c r="G4" s="166"/>
      <c r="H4" s="166"/>
      <c r="I4" s="166"/>
    </row>
    <row r="6" spans="1:13">
      <c r="A6" s="1" t="s">
        <v>2</v>
      </c>
    </row>
    <row r="8" spans="1:13">
      <c r="A8" s="167" t="s">
        <v>3</v>
      </c>
      <c r="B8" s="167" t="s">
        <v>4</v>
      </c>
      <c r="C8" s="167" t="s">
        <v>5</v>
      </c>
      <c r="D8" s="167" t="s">
        <v>6</v>
      </c>
      <c r="E8" s="171" t="s">
        <v>7</v>
      </c>
      <c r="F8" s="173" t="s">
        <v>10</v>
      </c>
      <c r="G8" s="174"/>
      <c r="H8" s="171" t="s">
        <v>11</v>
      </c>
      <c r="I8" s="167" t="s">
        <v>12</v>
      </c>
    </row>
    <row r="9" spans="1:13" ht="47.25">
      <c r="A9" s="168"/>
      <c r="B9" s="168"/>
      <c r="C9" s="168"/>
      <c r="D9" s="168"/>
      <c r="E9" s="172"/>
      <c r="F9" s="2" t="s">
        <v>8</v>
      </c>
      <c r="G9" s="2" t="s">
        <v>9</v>
      </c>
      <c r="H9" s="172"/>
      <c r="I9" s="168"/>
    </row>
    <row r="10" spans="1:13">
      <c r="A10" s="20" t="s">
        <v>13</v>
      </c>
      <c r="B10" s="3"/>
      <c r="C10" s="3"/>
      <c r="D10" s="3"/>
      <c r="E10" s="3"/>
      <c r="F10" s="3"/>
      <c r="G10" s="3"/>
      <c r="H10" s="3"/>
      <c r="I10" s="4"/>
    </row>
    <row r="11" spans="1:13">
      <c r="A11" s="24"/>
      <c r="B11" s="6"/>
      <c r="C11" s="10"/>
      <c r="D11" s="7"/>
      <c r="E11" s="7"/>
      <c r="F11" s="8"/>
      <c r="G11" s="7"/>
      <c r="H11" s="7"/>
      <c r="I11" s="9"/>
    </row>
    <row r="12" spans="1:13" ht="61.5" customHeight="1">
      <c r="A12" s="41" t="s">
        <v>191</v>
      </c>
      <c r="B12" s="2" t="s">
        <v>33</v>
      </c>
      <c r="C12" s="42">
        <v>6111593</v>
      </c>
      <c r="D12" s="7"/>
      <c r="E12" s="7"/>
      <c r="F12" s="27"/>
      <c r="G12" s="26"/>
      <c r="H12" s="7"/>
      <c r="I12" s="28"/>
      <c r="K12" s="42">
        <v>2441183.7799999998</v>
      </c>
      <c r="L12" s="43">
        <v>0.4</v>
      </c>
      <c r="M12" s="64" t="s">
        <v>24</v>
      </c>
    </row>
    <row r="13" spans="1:13" ht="44.25" customHeight="1">
      <c r="A13" s="41" t="s">
        <v>192</v>
      </c>
      <c r="B13" s="13" t="s">
        <v>34</v>
      </c>
      <c r="C13" s="42">
        <v>504156</v>
      </c>
      <c r="D13" s="14"/>
      <c r="E13" s="14"/>
      <c r="F13" s="43"/>
      <c r="G13" s="30"/>
      <c r="H13" s="14"/>
      <c r="I13" s="31"/>
      <c r="K13" s="62"/>
      <c r="L13" s="43"/>
      <c r="M13" s="64" t="s">
        <v>21</v>
      </c>
    </row>
    <row r="22" spans="1:13" ht="82.5" customHeight="1">
      <c r="A22" s="44" t="s">
        <v>36</v>
      </c>
      <c r="B22" s="13" t="s">
        <v>35</v>
      </c>
      <c r="C22" s="45">
        <v>4437467</v>
      </c>
      <c r="D22" s="14"/>
      <c r="E22" s="14"/>
      <c r="F22" s="34"/>
      <c r="G22" s="29"/>
      <c r="H22" s="14"/>
      <c r="I22" s="28"/>
      <c r="J22" s="37"/>
      <c r="K22" s="63">
        <v>2299212.73</v>
      </c>
      <c r="L22" s="65">
        <v>0.51890000000000003</v>
      </c>
      <c r="M22" s="64" t="s">
        <v>27</v>
      </c>
    </row>
    <row r="23" spans="1:13" ht="63.75" customHeight="1">
      <c r="A23" s="44" t="s">
        <v>38</v>
      </c>
      <c r="B23" s="13" t="s">
        <v>37</v>
      </c>
      <c r="C23" s="45">
        <v>900350</v>
      </c>
      <c r="D23" s="14"/>
      <c r="E23" s="14"/>
      <c r="F23" s="34"/>
      <c r="G23" s="29"/>
      <c r="H23" s="14"/>
      <c r="I23" s="28"/>
      <c r="J23" s="37"/>
      <c r="K23" s="45">
        <v>754501.15</v>
      </c>
      <c r="L23" s="65">
        <v>0.84150000000000003</v>
      </c>
      <c r="M23" s="64" t="s">
        <v>20</v>
      </c>
    </row>
    <row r="24" spans="1:13" ht="56.25" customHeight="1">
      <c r="A24" s="44" t="s">
        <v>40</v>
      </c>
      <c r="B24" s="13" t="s">
        <v>39</v>
      </c>
      <c r="C24" s="45">
        <v>523163</v>
      </c>
      <c r="D24" s="14"/>
      <c r="E24" s="14"/>
      <c r="F24" s="34"/>
      <c r="G24" s="29"/>
      <c r="H24" s="14"/>
      <c r="I24" s="28"/>
      <c r="J24" s="37"/>
      <c r="K24" s="45"/>
      <c r="L24" s="65"/>
      <c r="M24" s="64" t="s">
        <v>21</v>
      </c>
    </row>
    <row r="25" spans="1:13" ht="92.25" customHeight="1">
      <c r="A25" s="44" t="s">
        <v>41</v>
      </c>
      <c r="B25" s="13" t="s">
        <v>42</v>
      </c>
      <c r="C25" s="45">
        <v>20311.650000000001</v>
      </c>
      <c r="D25" s="14"/>
      <c r="E25" s="14"/>
      <c r="F25" s="27"/>
      <c r="G25" s="30"/>
      <c r="H25" s="14"/>
      <c r="I25" s="28"/>
      <c r="J25" s="37"/>
      <c r="K25" s="63"/>
      <c r="L25" s="65"/>
      <c r="M25" s="64" t="s">
        <v>21</v>
      </c>
    </row>
    <row r="26" spans="1:13" ht="31.5">
      <c r="A26" s="44" t="s">
        <v>43</v>
      </c>
      <c r="B26" s="13" t="s">
        <v>44</v>
      </c>
      <c r="C26" s="45">
        <v>3000000</v>
      </c>
      <c r="D26" s="14"/>
      <c r="E26" s="14"/>
      <c r="F26" s="27"/>
      <c r="G26" s="30"/>
      <c r="H26" s="14"/>
      <c r="I26" s="28"/>
      <c r="J26" s="37"/>
      <c r="K26" s="63"/>
      <c r="L26" s="65"/>
      <c r="M26" s="64" t="s">
        <v>21</v>
      </c>
    </row>
    <row r="27" spans="1:13" ht="60">
      <c r="A27" s="44" t="s">
        <v>45</v>
      </c>
      <c r="B27" s="13" t="s">
        <v>46</v>
      </c>
      <c r="C27" s="45">
        <v>950807.11</v>
      </c>
      <c r="D27" s="14"/>
      <c r="E27" s="14"/>
      <c r="F27" s="27"/>
      <c r="G27" s="30"/>
      <c r="H27" s="14"/>
      <c r="I27" s="28"/>
      <c r="J27" s="37"/>
      <c r="K27" s="63"/>
      <c r="L27" s="65"/>
      <c r="M27" s="64" t="s">
        <v>21</v>
      </c>
    </row>
    <row r="28" spans="1:13" ht="45">
      <c r="A28" s="41" t="s">
        <v>47</v>
      </c>
      <c r="B28" s="13" t="s">
        <v>48</v>
      </c>
      <c r="C28" s="42">
        <v>2233078</v>
      </c>
      <c r="D28" s="14"/>
      <c r="E28" s="14"/>
      <c r="F28" s="27"/>
      <c r="G28" s="30"/>
      <c r="H28" s="14"/>
      <c r="I28" s="28"/>
      <c r="J28" s="37"/>
      <c r="K28" s="63"/>
      <c r="L28" s="65"/>
      <c r="M28" s="64" t="s">
        <v>21</v>
      </c>
    </row>
    <row r="29" spans="1:13" ht="45">
      <c r="A29" s="41" t="s">
        <v>49</v>
      </c>
      <c r="B29" s="13" t="s">
        <v>50</v>
      </c>
      <c r="C29" s="42">
        <v>1131044</v>
      </c>
      <c r="D29" s="14"/>
      <c r="E29" s="14"/>
      <c r="F29" s="27"/>
      <c r="G29" s="29"/>
      <c r="H29" s="14"/>
      <c r="I29" s="28"/>
      <c r="J29" s="37"/>
      <c r="K29" s="63"/>
      <c r="L29" s="65"/>
      <c r="M29" s="64" t="s">
        <v>21</v>
      </c>
    </row>
    <row r="30" spans="1:13" ht="45">
      <c r="A30" s="44" t="s">
        <v>51</v>
      </c>
      <c r="B30" s="13" t="s">
        <v>52</v>
      </c>
      <c r="C30" s="45">
        <v>729856</v>
      </c>
      <c r="D30" s="14"/>
      <c r="E30" s="14"/>
      <c r="F30" s="27"/>
      <c r="G30" s="29"/>
      <c r="H30" s="14"/>
      <c r="I30" s="28"/>
      <c r="J30" s="37"/>
      <c r="K30" s="63"/>
      <c r="L30" s="65"/>
      <c r="M30" s="64" t="s">
        <v>21</v>
      </c>
    </row>
    <row r="31" spans="1:13" ht="45">
      <c r="A31" s="44" t="s">
        <v>54</v>
      </c>
      <c r="B31" s="13" t="s">
        <v>53</v>
      </c>
      <c r="C31" s="45">
        <v>164799.84</v>
      </c>
      <c r="D31" s="14"/>
      <c r="E31" s="14"/>
      <c r="F31" s="27"/>
      <c r="G31" s="29"/>
      <c r="H31" s="14"/>
      <c r="I31" s="28"/>
      <c r="J31" s="37"/>
      <c r="K31" s="63"/>
      <c r="L31" s="65"/>
      <c r="M31" s="64" t="s">
        <v>21</v>
      </c>
    </row>
    <row r="32" spans="1:13" ht="47.25">
      <c r="A32" s="44" t="s">
        <v>56</v>
      </c>
      <c r="B32" s="13" t="s">
        <v>55</v>
      </c>
      <c r="C32" s="45">
        <v>162935</v>
      </c>
      <c r="D32" s="14"/>
      <c r="E32" s="14"/>
      <c r="F32" s="27"/>
      <c r="G32" s="29"/>
      <c r="H32" s="14"/>
      <c r="I32" s="28"/>
      <c r="J32" s="37"/>
      <c r="K32" s="63"/>
      <c r="L32" s="65"/>
      <c r="M32" s="64" t="s">
        <v>21</v>
      </c>
    </row>
    <row r="33" spans="1:13" ht="45">
      <c r="A33" s="44" t="s">
        <v>57</v>
      </c>
      <c r="B33" s="13" t="s">
        <v>58</v>
      </c>
      <c r="C33" s="45">
        <v>552931</v>
      </c>
      <c r="D33" s="14"/>
      <c r="E33" s="14"/>
      <c r="F33" s="27"/>
      <c r="G33" s="29"/>
      <c r="H33" s="14"/>
      <c r="I33" s="28"/>
      <c r="J33" s="37"/>
      <c r="K33" s="63"/>
      <c r="L33" s="65"/>
      <c r="M33" s="64" t="s">
        <v>21</v>
      </c>
    </row>
    <row r="34" spans="1:13" ht="47.25">
      <c r="A34" s="41" t="s">
        <v>59</v>
      </c>
      <c r="B34" s="13" t="s">
        <v>60</v>
      </c>
      <c r="C34" s="47">
        <v>202528.47</v>
      </c>
      <c r="D34" s="14"/>
      <c r="E34" s="14"/>
      <c r="F34" s="27"/>
      <c r="G34" s="29"/>
      <c r="H34" s="14"/>
      <c r="I34" s="28"/>
      <c r="J34" s="37"/>
      <c r="K34" s="62"/>
      <c r="L34" s="43"/>
      <c r="M34" s="64" t="s">
        <v>21</v>
      </c>
    </row>
    <row r="35" spans="1:13" ht="58.5" customHeight="1">
      <c r="A35" s="41" t="s">
        <v>61</v>
      </c>
      <c r="B35" s="13" t="s">
        <v>62</v>
      </c>
      <c r="C35" s="48">
        <v>448989</v>
      </c>
      <c r="D35" s="14"/>
      <c r="E35" s="14"/>
      <c r="F35" s="27"/>
      <c r="G35" s="29"/>
      <c r="H35" s="14"/>
      <c r="I35" s="28"/>
      <c r="J35" s="37"/>
      <c r="K35" s="62"/>
      <c r="L35" s="43"/>
      <c r="M35" s="64" t="s">
        <v>21</v>
      </c>
    </row>
    <row r="36" spans="1:13" ht="68.25" customHeight="1">
      <c r="A36" s="41" t="s">
        <v>63</v>
      </c>
      <c r="B36" s="13" t="s">
        <v>64</v>
      </c>
      <c r="C36" s="49">
        <v>315472.78999999998</v>
      </c>
      <c r="D36" s="14"/>
      <c r="E36" s="14"/>
      <c r="F36" s="27"/>
      <c r="G36" s="29"/>
      <c r="H36" s="14"/>
      <c r="I36" s="28"/>
      <c r="J36" s="37"/>
      <c r="K36" s="63"/>
      <c r="L36" s="65"/>
      <c r="M36" s="64" t="s">
        <v>21</v>
      </c>
    </row>
    <row r="37" spans="1:13" ht="34.5" customHeight="1">
      <c r="A37" s="44" t="s">
        <v>68</v>
      </c>
      <c r="B37" s="13" t="s">
        <v>65</v>
      </c>
      <c r="C37" s="55">
        <v>2167431</v>
      </c>
      <c r="D37" s="14"/>
      <c r="E37" s="14"/>
      <c r="F37" s="27"/>
      <c r="G37" s="29"/>
      <c r="H37" s="14"/>
      <c r="I37" s="28"/>
      <c r="J37" s="37"/>
      <c r="K37" s="58">
        <v>865535.5</v>
      </c>
      <c r="L37" s="61">
        <v>1</v>
      </c>
      <c r="M37" s="59" t="s">
        <v>20</v>
      </c>
    </row>
    <row r="38" spans="1:13" ht="52.5" customHeight="1">
      <c r="A38" s="44" t="s">
        <v>67</v>
      </c>
      <c r="B38" s="13" t="s">
        <v>66</v>
      </c>
      <c r="C38" s="55">
        <v>1524013</v>
      </c>
      <c r="D38" s="14"/>
      <c r="E38" s="14"/>
      <c r="F38" s="27"/>
      <c r="G38" s="29"/>
      <c r="H38" s="14"/>
      <c r="I38" s="28"/>
      <c r="J38" s="37"/>
      <c r="K38" s="58"/>
      <c r="L38" s="61"/>
      <c r="M38" s="59" t="s">
        <v>21</v>
      </c>
    </row>
    <row r="39" spans="1:13" ht="48" customHeight="1">
      <c r="A39" s="44" t="s">
        <v>72</v>
      </c>
      <c r="B39" s="13" t="s">
        <v>69</v>
      </c>
      <c r="C39" s="55">
        <v>706598</v>
      </c>
      <c r="D39" s="14"/>
      <c r="E39" s="14"/>
      <c r="F39" s="27"/>
      <c r="G39" s="29"/>
      <c r="H39" s="14"/>
      <c r="I39" s="28"/>
      <c r="J39" s="37"/>
      <c r="K39" s="58"/>
      <c r="L39" s="61"/>
      <c r="M39" s="59" t="s">
        <v>21</v>
      </c>
    </row>
    <row r="40" spans="1:13" ht="48" customHeight="1">
      <c r="A40" s="44" t="s">
        <v>71</v>
      </c>
      <c r="B40" s="13" t="s">
        <v>70</v>
      </c>
      <c r="C40" s="55">
        <v>226814</v>
      </c>
      <c r="D40" s="14"/>
      <c r="E40" s="14"/>
      <c r="F40" s="27"/>
      <c r="G40" s="29"/>
      <c r="H40" s="14"/>
      <c r="I40" s="28"/>
      <c r="J40" s="37"/>
      <c r="K40" s="58">
        <v>224895.84</v>
      </c>
      <c r="L40" s="61">
        <v>1</v>
      </c>
      <c r="M40" s="59" t="s">
        <v>20</v>
      </c>
    </row>
    <row r="41" spans="1:13" ht="48" customHeight="1">
      <c r="A41" s="44" t="s">
        <v>74</v>
      </c>
      <c r="B41" s="13" t="s">
        <v>73</v>
      </c>
      <c r="C41" s="55">
        <v>253895</v>
      </c>
      <c r="D41" s="14"/>
      <c r="E41" s="14"/>
      <c r="F41" s="27"/>
      <c r="G41" s="29"/>
      <c r="H41" s="14"/>
      <c r="I41" s="28"/>
      <c r="J41" s="37"/>
      <c r="K41" s="58"/>
      <c r="L41" s="61"/>
      <c r="M41" s="59" t="s">
        <v>21</v>
      </c>
    </row>
    <row r="42" spans="1:13" ht="48" customHeight="1">
      <c r="A42" s="44" t="s">
        <v>76</v>
      </c>
      <c r="B42" s="13" t="s">
        <v>75</v>
      </c>
      <c r="C42" s="55">
        <v>400217</v>
      </c>
      <c r="D42" s="14"/>
      <c r="E42" s="14"/>
      <c r="F42" s="27"/>
      <c r="G42" s="29"/>
      <c r="H42" s="14"/>
      <c r="I42" s="28"/>
      <c r="J42" s="37"/>
      <c r="K42" s="58">
        <v>397767.9</v>
      </c>
      <c r="L42" s="61">
        <v>1</v>
      </c>
      <c r="M42" s="59" t="s">
        <v>20</v>
      </c>
    </row>
    <row r="43" spans="1:13" ht="48" customHeight="1">
      <c r="A43" s="44" t="s">
        <v>77</v>
      </c>
      <c r="B43" s="13" t="s">
        <v>78</v>
      </c>
      <c r="C43" s="55">
        <v>363484</v>
      </c>
      <c r="D43" s="14"/>
      <c r="E43" s="14"/>
      <c r="F43" s="69">
        <v>1</v>
      </c>
      <c r="G43" s="70">
        <v>360176.25</v>
      </c>
      <c r="H43" s="14"/>
      <c r="I43" s="28"/>
      <c r="J43" s="37"/>
      <c r="K43" s="58">
        <v>360176.25</v>
      </c>
      <c r="L43" s="61">
        <v>1</v>
      </c>
      <c r="M43" s="59" t="s">
        <v>22</v>
      </c>
    </row>
    <row r="44" spans="1:13" ht="48" customHeight="1">
      <c r="A44" s="44" t="s">
        <v>80</v>
      </c>
      <c r="B44" s="13" t="s">
        <v>79</v>
      </c>
      <c r="C44" s="55">
        <v>396110</v>
      </c>
      <c r="D44" s="14"/>
      <c r="E44" s="14"/>
      <c r="F44" s="27"/>
      <c r="G44" s="29"/>
      <c r="H44" s="14"/>
      <c r="I44" s="28"/>
      <c r="J44" s="37"/>
      <c r="K44" s="58">
        <v>393699.75</v>
      </c>
      <c r="L44" s="61">
        <v>1</v>
      </c>
      <c r="M44" s="59" t="s">
        <v>20</v>
      </c>
    </row>
    <row r="45" spans="1:13" ht="48" customHeight="1">
      <c r="A45" s="44" t="s">
        <v>81</v>
      </c>
      <c r="B45" s="13" t="s">
        <v>82</v>
      </c>
      <c r="C45" s="55">
        <v>94132</v>
      </c>
      <c r="D45" s="14"/>
      <c r="E45" s="14"/>
      <c r="F45" s="27"/>
      <c r="G45" s="29"/>
      <c r="H45" s="14"/>
      <c r="I45" s="28"/>
      <c r="J45" s="37"/>
      <c r="K45" s="58"/>
      <c r="L45" s="61"/>
      <c r="M45" s="59" t="s">
        <v>21</v>
      </c>
    </row>
    <row r="46" spans="1:13" ht="76.5" customHeight="1">
      <c r="A46" s="44" t="s">
        <v>84</v>
      </c>
      <c r="B46" s="13" t="s">
        <v>83</v>
      </c>
      <c r="C46" s="55">
        <v>260876</v>
      </c>
      <c r="D46" s="14"/>
      <c r="E46" s="14"/>
      <c r="F46" s="27"/>
      <c r="G46" s="29"/>
      <c r="H46" s="14"/>
      <c r="I46" s="28"/>
      <c r="J46" s="37"/>
      <c r="K46" s="58"/>
      <c r="L46" s="61"/>
      <c r="M46" s="59" t="s">
        <v>21</v>
      </c>
    </row>
    <row r="47" spans="1:13" ht="48" customHeight="1">
      <c r="A47" s="44" t="s">
        <v>84</v>
      </c>
      <c r="B47" s="13" t="s">
        <v>83</v>
      </c>
      <c r="C47" s="55">
        <v>234871</v>
      </c>
      <c r="D47" s="14"/>
      <c r="E47" s="14"/>
      <c r="F47" s="61">
        <v>1</v>
      </c>
      <c r="G47" s="29">
        <v>232892.59</v>
      </c>
      <c r="H47" s="14"/>
      <c r="I47" s="28"/>
      <c r="J47" s="37"/>
      <c r="K47" s="58">
        <v>232892.59</v>
      </c>
      <c r="L47" s="61">
        <v>1</v>
      </c>
      <c r="M47" s="59" t="s">
        <v>23</v>
      </c>
    </row>
    <row r="48" spans="1:13" ht="62.25" customHeight="1">
      <c r="A48" s="44" t="s">
        <v>85</v>
      </c>
      <c r="B48" s="13" t="s">
        <v>86</v>
      </c>
      <c r="C48" s="55">
        <v>219600</v>
      </c>
      <c r="D48" s="14"/>
      <c r="E48" s="14"/>
      <c r="F48" s="27"/>
      <c r="G48" s="29"/>
      <c r="H48" s="14"/>
      <c r="I48" s="28"/>
      <c r="J48" s="37"/>
      <c r="K48" s="58"/>
      <c r="L48" s="61"/>
      <c r="M48" s="59" t="s">
        <v>21</v>
      </c>
    </row>
    <row r="49" spans="1:13" ht="63.75" customHeight="1">
      <c r="A49" s="44" t="s">
        <v>87</v>
      </c>
      <c r="B49" s="13" t="s">
        <v>88</v>
      </c>
      <c r="C49" s="55">
        <v>379886.96</v>
      </c>
      <c r="D49" s="14"/>
      <c r="E49" s="14"/>
      <c r="F49" s="27"/>
      <c r="G49" s="29"/>
      <c r="H49" s="14"/>
      <c r="I49" s="28"/>
      <c r="J49" s="37"/>
      <c r="K49" s="58"/>
      <c r="L49" s="61"/>
      <c r="M49" s="59" t="s">
        <v>21</v>
      </c>
    </row>
    <row r="50" spans="1:13" ht="32.25" customHeight="1">
      <c r="A50" s="44" t="s">
        <v>17</v>
      </c>
      <c r="B50" s="13" t="s">
        <v>89</v>
      </c>
      <c r="C50" s="55">
        <v>2400000</v>
      </c>
      <c r="D50" s="14"/>
      <c r="E50" s="14"/>
      <c r="F50" s="27">
        <v>1</v>
      </c>
      <c r="G50" s="29">
        <v>2398000</v>
      </c>
      <c r="H50" s="14"/>
      <c r="I50" s="28"/>
      <c r="J50" s="37"/>
      <c r="K50" s="58">
        <v>2398000</v>
      </c>
      <c r="L50" s="60">
        <v>1</v>
      </c>
      <c r="M50" s="1" t="s">
        <v>29</v>
      </c>
    </row>
    <row r="51" spans="1:13" ht="47.25" customHeight="1">
      <c r="A51" s="44" t="s">
        <v>18</v>
      </c>
      <c r="B51" s="13" t="s">
        <v>89</v>
      </c>
      <c r="C51" s="55">
        <v>704550</v>
      </c>
      <c r="D51" s="14"/>
      <c r="E51" s="14"/>
      <c r="F51" s="27"/>
      <c r="G51" s="29"/>
      <c r="H51" s="14"/>
      <c r="I51" s="28"/>
      <c r="J51" s="37"/>
      <c r="K51" s="58">
        <v>701736</v>
      </c>
      <c r="L51" s="60">
        <v>1</v>
      </c>
      <c r="M51" s="1" t="s">
        <v>30</v>
      </c>
    </row>
    <row r="52" spans="1:13" ht="60.75" customHeight="1">
      <c r="A52" s="44" t="s">
        <v>90</v>
      </c>
      <c r="B52" s="13" t="s">
        <v>91</v>
      </c>
      <c r="C52" s="55">
        <v>4170996.09</v>
      </c>
      <c r="D52" s="14"/>
      <c r="E52" s="14"/>
      <c r="F52" s="27">
        <v>1</v>
      </c>
      <c r="G52" s="29">
        <v>4164429.69</v>
      </c>
      <c r="H52" s="14"/>
      <c r="I52" s="28"/>
      <c r="J52" s="37"/>
      <c r="K52" s="58">
        <v>4164429.69</v>
      </c>
      <c r="L52" s="60">
        <v>1</v>
      </c>
      <c r="M52" s="1" t="s">
        <v>31</v>
      </c>
    </row>
    <row r="53" spans="1:13" ht="32.25" customHeight="1">
      <c r="A53" s="44" t="s">
        <v>28</v>
      </c>
      <c r="B53" s="13" t="s">
        <v>89</v>
      </c>
      <c r="C53" s="55">
        <v>159000</v>
      </c>
      <c r="D53" s="14"/>
      <c r="E53" s="14"/>
      <c r="F53" s="27"/>
      <c r="G53" s="29"/>
      <c r="H53" s="14"/>
      <c r="I53" s="28"/>
      <c r="J53" s="37"/>
      <c r="K53" s="58"/>
      <c r="M53" s="1" t="s">
        <v>21</v>
      </c>
    </row>
    <row r="54" spans="1:13" ht="48.75" customHeight="1">
      <c r="A54" s="44" t="s">
        <v>95</v>
      </c>
      <c r="B54" s="13" t="s">
        <v>92</v>
      </c>
      <c r="C54" s="55">
        <v>1733459.53</v>
      </c>
      <c r="D54" s="14"/>
      <c r="E54" s="14"/>
      <c r="F54" s="27"/>
      <c r="G54" s="29"/>
      <c r="H54" s="14"/>
      <c r="I54" s="28"/>
      <c r="J54" s="37"/>
      <c r="K54" s="58"/>
      <c r="M54" s="1" t="s">
        <v>21</v>
      </c>
    </row>
    <row r="55" spans="1:13" ht="51.75" customHeight="1">
      <c r="A55" s="44" t="s">
        <v>94</v>
      </c>
      <c r="B55" s="13" t="s">
        <v>93</v>
      </c>
      <c r="C55" s="55">
        <v>790700</v>
      </c>
      <c r="D55" s="14"/>
      <c r="E55" s="14"/>
      <c r="F55" s="27"/>
      <c r="G55" s="29"/>
      <c r="H55" s="14"/>
      <c r="I55" s="28"/>
      <c r="J55" s="37"/>
    </row>
    <row r="56" spans="1:13" ht="45" customHeight="1">
      <c r="A56" s="44" t="s">
        <v>96</v>
      </c>
      <c r="B56" s="13" t="s">
        <v>97</v>
      </c>
      <c r="C56" s="55">
        <v>63559</v>
      </c>
      <c r="D56" s="14"/>
      <c r="E56" s="14"/>
      <c r="F56" s="27"/>
      <c r="G56" s="29"/>
      <c r="H56" s="14"/>
      <c r="I56" s="28"/>
      <c r="J56" s="37"/>
    </row>
    <row r="57" spans="1:13" ht="43.5" customHeight="1">
      <c r="A57" s="44" t="s">
        <v>99</v>
      </c>
      <c r="B57" s="13" t="s">
        <v>98</v>
      </c>
      <c r="C57" s="55">
        <v>1818453.7</v>
      </c>
      <c r="D57" s="14"/>
      <c r="E57" s="14"/>
      <c r="F57" s="27"/>
      <c r="G57" s="29"/>
      <c r="H57" s="14"/>
      <c r="I57" s="28"/>
      <c r="J57" s="37"/>
    </row>
    <row r="58" spans="1:13" ht="55.5" customHeight="1">
      <c r="A58" s="44" t="s">
        <v>114</v>
      </c>
      <c r="B58" s="13" t="s">
        <v>100</v>
      </c>
      <c r="C58" s="55">
        <v>183100</v>
      </c>
      <c r="D58" s="14"/>
      <c r="E58" s="14"/>
      <c r="F58" s="27"/>
      <c r="G58" s="29"/>
      <c r="H58" s="14"/>
      <c r="I58" s="28"/>
      <c r="J58" s="37"/>
    </row>
    <row r="59" spans="1:13" ht="67.5" customHeight="1">
      <c r="A59" s="44" t="s">
        <v>101</v>
      </c>
      <c r="B59" s="13" t="s">
        <v>102</v>
      </c>
      <c r="C59" s="55">
        <v>79500</v>
      </c>
      <c r="D59" s="14"/>
      <c r="E59" s="14"/>
      <c r="F59" s="27"/>
      <c r="G59" s="29"/>
      <c r="H59" s="14"/>
      <c r="I59" s="28"/>
      <c r="J59" s="37"/>
    </row>
    <row r="60" spans="1:13" ht="65.25" customHeight="1">
      <c r="A60" s="44" t="s">
        <v>113</v>
      </c>
      <c r="B60" s="13" t="s">
        <v>103</v>
      </c>
      <c r="C60" s="55">
        <v>54000</v>
      </c>
      <c r="D60" s="14"/>
      <c r="E60" s="14"/>
      <c r="F60" s="27"/>
      <c r="G60" s="29"/>
      <c r="H60" s="14"/>
      <c r="I60" s="28"/>
      <c r="J60" s="37"/>
    </row>
    <row r="61" spans="1:13" ht="59.25" customHeight="1">
      <c r="A61" s="44" t="s">
        <v>111</v>
      </c>
      <c r="B61" s="13" t="s">
        <v>104</v>
      </c>
      <c r="C61" s="55">
        <v>133115</v>
      </c>
      <c r="D61" s="14"/>
      <c r="E61" s="14"/>
      <c r="F61" s="27"/>
      <c r="G61" s="29"/>
      <c r="H61" s="14"/>
      <c r="I61" s="28"/>
      <c r="J61" s="37"/>
    </row>
    <row r="62" spans="1:13" ht="60" customHeight="1">
      <c r="A62" s="44" t="s">
        <v>112</v>
      </c>
      <c r="B62" s="13" t="s">
        <v>105</v>
      </c>
      <c r="C62" s="55">
        <v>2218823</v>
      </c>
      <c r="D62" s="14"/>
      <c r="E62" s="14"/>
      <c r="F62" s="27"/>
      <c r="G62" s="29"/>
      <c r="H62" s="14"/>
      <c r="I62" s="28"/>
      <c r="J62" s="37"/>
      <c r="K62" s="58">
        <v>2210648</v>
      </c>
      <c r="L62" s="43">
        <v>1</v>
      </c>
      <c r="M62" s="64" t="s">
        <v>32</v>
      </c>
    </row>
    <row r="63" spans="1:13" ht="67.5" customHeight="1">
      <c r="A63" s="44" t="s">
        <v>107</v>
      </c>
      <c r="B63" s="13" t="s">
        <v>106</v>
      </c>
      <c r="C63" s="55">
        <v>2541200</v>
      </c>
      <c r="D63" s="14"/>
      <c r="E63" s="14"/>
      <c r="F63" s="27">
        <v>1</v>
      </c>
      <c r="G63" s="29">
        <v>2534455</v>
      </c>
      <c r="H63" s="14"/>
      <c r="I63" s="28"/>
      <c r="J63" s="37"/>
      <c r="K63" s="58">
        <v>2534455</v>
      </c>
      <c r="L63" s="43">
        <v>1</v>
      </c>
      <c r="M63" s="64" t="s">
        <v>26</v>
      </c>
    </row>
    <row r="64" spans="1:13" ht="51.75" customHeight="1">
      <c r="A64" s="44" t="s">
        <v>110</v>
      </c>
      <c r="B64" s="13" t="s">
        <v>108</v>
      </c>
      <c r="C64" s="55">
        <v>134438.04999999999</v>
      </c>
      <c r="D64" s="14"/>
      <c r="E64" s="14"/>
      <c r="F64" s="27"/>
      <c r="G64" s="29"/>
      <c r="H64" s="14"/>
      <c r="I64" s="28"/>
      <c r="J64" s="37"/>
      <c r="K64" s="58"/>
      <c r="L64" s="66"/>
      <c r="M64" s="64" t="s">
        <v>21</v>
      </c>
    </row>
    <row r="65" spans="1:13" ht="58.5" customHeight="1">
      <c r="A65" s="44" t="s">
        <v>109</v>
      </c>
      <c r="B65" s="13" t="s">
        <v>108</v>
      </c>
      <c r="C65" s="55">
        <v>134438.04999999999</v>
      </c>
      <c r="D65" s="14"/>
      <c r="E65" s="14"/>
      <c r="F65" s="27"/>
      <c r="G65" s="29"/>
      <c r="H65" s="14"/>
      <c r="I65" s="28"/>
      <c r="J65" s="37"/>
      <c r="K65" s="58"/>
      <c r="L65" s="66"/>
      <c r="M65" s="64" t="s">
        <v>21</v>
      </c>
    </row>
    <row r="66" spans="1:13" ht="32.25" customHeight="1">
      <c r="A66" s="44" t="s">
        <v>115</v>
      </c>
      <c r="B66" s="13" t="s">
        <v>116</v>
      </c>
      <c r="C66" s="55">
        <v>1082600</v>
      </c>
      <c r="D66" s="14"/>
      <c r="E66" s="14"/>
      <c r="F66" s="27"/>
      <c r="G66" s="29"/>
      <c r="H66" s="14"/>
      <c r="I66" s="28"/>
      <c r="J66" s="37"/>
      <c r="K66" s="58"/>
      <c r="L66" s="43"/>
      <c r="M66" s="64" t="s">
        <v>21</v>
      </c>
    </row>
    <row r="67" spans="1:13" ht="32.25" customHeight="1">
      <c r="A67" s="44" t="s">
        <v>117</v>
      </c>
      <c r="B67" s="13" t="s">
        <v>118</v>
      </c>
      <c r="C67" s="55">
        <v>10000000</v>
      </c>
      <c r="D67" s="14"/>
      <c r="E67" s="14"/>
      <c r="F67" s="27"/>
      <c r="G67" s="29"/>
      <c r="H67" s="14"/>
      <c r="I67" s="28"/>
      <c r="J67" s="37"/>
      <c r="K67" s="58">
        <v>5997142.3899999997</v>
      </c>
      <c r="L67" s="43">
        <v>0.6</v>
      </c>
      <c r="M67" s="64" t="s">
        <v>25</v>
      </c>
    </row>
    <row r="68" spans="1:13" ht="32.25" customHeight="1">
      <c r="A68" s="44" t="s">
        <v>119</v>
      </c>
      <c r="B68" s="13" t="s">
        <v>120</v>
      </c>
      <c r="C68" s="55">
        <v>5800000</v>
      </c>
      <c r="D68" s="14"/>
      <c r="E68" s="14"/>
      <c r="F68" s="27"/>
      <c r="G68" s="29"/>
      <c r="H68" s="14"/>
      <c r="I68" s="28"/>
      <c r="J68" s="37"/>
      <c r="K68" s="58"/>
      <c r="L68" s="43"/>
      <c r="M68" s="64" t="s">
        <v>21</v>
      </c>
    </row>
    <row r="69" spans="1:13" ht="54.75" customHeight="1">
      <c r="A69" s="44" t="s">
        <v>121</v>
      </c>
      <c r="B69" s="13" t="s">
        <v>88</v>
      </c>
      <c r="C69" s="55">
        <v>671500</v>
      </c>
      <c r="D69" s="14"/>
      <c r="E69" s="14"/>
      <c r="F69" s="27"/>
      <c r="G69" s="29"/>
      <c r="H69" s="14"/>
      <c r="I69" s="28"/>
      <c r="J69" s="37"/>
      <c r="K69" s="58">
        <v>671173</v>
      </c>
      <c r="L69" s="43">
        <v>1</v>
      </c>
      <c r="M69" s="64" t="s">
        <v>25</v>
      </c>
    </row>
    <row r="70" spans="1:13" ht="54.75" customHeight="1">
      <c r="A70" s="44" t="s">
        <v>123</v>
      </c>
      <c r="B70" s="13" t="s">
        <v>122</v>
      </c>
      <c r="C70" s="55">
        <v>2041500</v>
      </c>
      <c r="D70" s="14"/>
      <c r="E70" s="14"/>
      <c r="F70" s="27"/>
      <c r="G70" s="29"/>
      <c r="H70" s="14"/>
      <c r="I70" s="28"/>
      <c r="J70" s="37"/>
      <c r="K70" s="58"/>
      <c r="L70" s="43"/>
      <c r="M70" s="64" t="s">
        <v>21</v>
      </c>
    </row>
    <row r="71" spans="1:13" ht="49.5" customHeight="1">
      <c r="A71" s="44" t="s">
        <v>126</v>
      </c>
      <c r="B71" s="13" t="s">
        <v>124</v>
      </c>
      <c r="C71" s="55">
        <v>811100</v>
      </c>
      <c r="D71" s="14"/>
      <c r="E71" s="14"/>
      <c r="F71" s="27"/>
      <c r="G71" s="29"/>
      <c r="H71" s="14"/>
      <c r="I71" s="28"/>
      <c r="J71" s="37"/>
      <c r="K71" s="58">
        <v>810689</v>
      </c>
      <c r="L71" s="43">
        <v>1</v>
      </c>
      <c r="M71" s="64" t="s">
        <v>25</v>
      </c>
    </row>
    <row r="72" spans="1:13" ht="48" customHeight="1">
      <c r="A72" s="44" t="s">
        <v>127</v>
      </c>
      <c r="B72" s="13" t="s">
        <v>125</v>
      </c>
      <c r="C72" s="55">
        <v>908000</v>
      </c>
      <c r="D72" s="14"/>
      <c r="E72" s="14"/>
      <c r="F72" s="27"/>
      <c r="G72" s="29"/>
      <c r="H72" s="14"/>
      <c r="I72" s="28"/>
      <c r="J72" s="37"/>
      <c r="K72" s="58"/>
      <c r="L72" s="43"/>
      <c r="M72" s="64" t="s">
        <v>21</v>
      </c>
    </row>
    <row r="73" spans="1:13" ht="58.5" customHeight="1">
      <c r="A73" s="44" t="s">
        <v>131</v>
      </c>
      <c r="B73" s="13" t="s">
        <v>130</v>
      </c>
      <c r="C73" s="55">
        <v>1131400</v>
      </c>
      <c r="D73" s="14"/>
      <c r="E73" s="14"/>
      <c r="F73" s="27"/>
      <c r="G73" s="29"/>
      <c r="H73" s="14"/>
      <c r="I73" s="28"/>
      <c r="J73" s="37"/>
      <c r="K73" s="58"/>
      <c r="L73" s="43"/>
      <c r="M73" s="64" t="s">
        <v>21</v>
      </c>
    </row>
    <row r="74" spans="1:13" ht="52.5" customHeight="1">
      <c r="A74" s="44" t="s">
        <v>129</v>
      </c>
      <c r="B74" s="13" t="s">
        <v>128</v>
      </c>
      <c r="C74" s="55">
        <v>957500</v>
      </c>
      <c r="D74" s="14"/>
      <c r="E74" s="14"/>
      <c r="F74" s="27"/>
      <c r="G74" s="29"/>
      <c r="H74" s="14"/>
      <c r="I74" s="28"/>
      <c r="J74" s="37"/>
      <c r="K74" s="58">
        <v>956856</v>
      </c>
      <c r="L74" s="43">
        <v>1</v>
      </c>
      <c r="M74" s="64" t="s">
        <v>25</v>
      </c>
    </row>
    <row r="75" spans="1:13" ht="43.5" customHeight="1">
      <c r="A75" s="44" t="s">
        <v>133</v>
      </c>
      <c r="B75" s="13" t="s">
        <v>132</v>
      </c>
      <c r="C75" s="55">
        <v>2676464</v>
      </c>
      <c r="D75" s="14"/>
      <c r="E75" s="14"/>
      <c r="F75" s="27"/>
      <c r="G75" s="29"/>
      <c r="H75" s="14"/>
      <c r="I75" s="28"/>
      <c r="J75" s="37"/>
      <c r="K75" s="58"/>
      <c r="L75" s="43"/>
      <c r="M75" s="64" t="s">
        <v>21</v>
      </c>
    </row>
    <row r="76" spans="1:13" ht="44.25" customHeight="1">
      <c r="A76" s="44" t="s">
        <v>135</v>
      </c>
      <c r="B76" s="13" t="s">
        <v>134</v>
      </c>
      <c r="C76" s="55">
        <v>889400</v>
      </c>
      <c r="D76" s="14"/>
      <c r="E76" s="14"/>
      <c r="F76" s="27"/>
      <c r="G76" s="29"/>
      <c r="H76" s="14"/>
      <c r="I76" s="28"/>
      <c r="J76" s="37"/>
      <c r="K76" s="58"/>
      <c r="L76" s="67"/>
      <c r="M76" s="64" t="s">
        <v>21</v>
      </c>
    </row>
    <row r="77" spans="1:13" ht="32.25" customHeight="1">
      <c r="A77" s="44" t="s">
        <v>137</v>
      </c>
      <c r="B77" s="13" t="s">
        <v>136</v>
      </c>
      <c r="C77" s="55">
        <v>130135.43</v>
      </c>
      <c r="D77" s="14"/>
      <c r="E77" s="14"/>
      <c r="F77" s="27"/>
      <c r="G77" s="29"/>
      <c r="H77" s="14"/>
      <c r="I77" s="28"/>
      <c r="J77" s="37"/>
      <c r="K77" s="58"/>
      <c r="L77" s="67"/>
      <c r="M77" s="64" t="s">
        <v>21</v>
      </c>
    </row>
    <row r="78" spans="1:13" ht="52.5" customHeight="1">
      <c r="A78" s="44" t="s">
        <v>138</v>
      </c>
      <c r="B78" s="13" t="s">
        <v>139</v>
      </c>
      <c r="C78" s="55">
        <v>1077654</v>
      </c>
      <c r="D78" s="14"/>
      <c r="E78" s="14"/>
      <c r="F78" s="27"/>
      <c r="G78" s="29"/>
      <c r="H78" s="14"/>
      <c r="I78" s="28"/>
      <c r="J78" s="37"/>
      <c r="K78" s="58"/>
      <c r="L78" s="67"/>
      <c r="M78" s="64" t="s">
        <v>21</v>
      </c>
    </row>
    <row r="79" spans="1:13" ht="63" customHeight="1">
      <c r="A79" s="44" t="s">
        <v>140</v>
      </c>
      <c r="B79" s="13" t="s">
        <v>141</v>
      </c>
      <c r="C79" s="55">
        <v>1770551</v>
      </c>
      <c r="D79" s="14"/>
      <c r="E79" s="14"/>
      <c r="F79" s="27"/>
      <c r="G79" s="29"/>
      <c r="H79" s="14"/>
      <c r="I79" s="28"/>
      <c r="J79" s="37"/>
      <c r="K79" s="58"/>
      <c r="L79" s="67"/>
      <c r="M79" s="64" t="s">
        <v>21</v>
      </c>
    </row>
    <row r="80" spans="1:13" ht="48.75" customHeight="1">
      <c r="A80" s="44" t="s">
        <v>143</v>
      </c>
      <c r="B80" s="13" t="s">
        <v>142</v>
      </c>
      <c r="C80" s="55">
        <v>2360049</v>
      </c>
      <c r="D80" s="14"/>
      <c r="E80" s="14"/>
      <c r="F80" s="27"/>
      <c r="G80" s="29"/>
      <c r="H80" s="14"/>
      <c r="I80" s="28"/>
      <c r="J80" s="37"/>
      <c r="K80" s="58">
        <v>1177790.6000000001</v>
      </c>
      <c r="L80" s="68">
        <v>0.5</v>
      </c>
      <c r="M80" s="64" t="s">
        <v>20</v>
      </c>
    </row>
    <row r="81" spans="1:13" ht="55.5" customHeight="1">
      <c r="A81" s="44" t="s">
        <v>146</v>
      </c>
      <c r="B81" s="13" t="s">
        <v>145</v>
      </c>
      <c r="C81" s="55">
        <v>2124109</v>
      </c>
      <c r="D81" s="14"/>
      <c r="E81" s="14"/>
      <c r="F81" s="27"/>
      <c r="G81" s="29"/>
      <c r="H81" s="14"/>
      <c r="I81" s="28"/>
      <c r="J81" s="37"/>
      <c r="K81" s="58"/>
      <c r="L81" s="68"/>
      <c r="M81" s="64" t="s">
        <v>21</v>
      </c>
    </row>
    <row r="82" spans="1:13" ht="53.25" customHeight="1">
      <c r="A82" s="44" t="s">
        <v>147</v>
      </c>
      <c r="B82" s="13" t="s">
        <v>148</v>
      </c>
      <c r="C82" s="55">
        <v>500000</v>
      </c>
      <c r="D82" s="14"/>
      <c r="E82" s="14"/>
      <c r="F82" s="27"/>
      <c r="G82" s="29"/>
      <c r="H82" s="14"/>
      <c r="I82" s="28"/>
      <c r="J82" s="37"/>
      <c r="K82" s="58"/>
      <c r="L82" s="68"/>
      <c r="M82" s="64" t="s">
        <v>21</v>
      </c>
    </row>
    <row r="83" spans="1:13" ht="54" customHeight="1">
      <c r="A83" s="44" t="s">
        <v>149</v>
      </c>
      <c r="B83" s="13" t="s">
        <v>150</v>
      </c>
      <c r="C83" s="55">
        <v>6198991</v>
      </c>
      <c r="D83" s="14"/>
      <c r="E83" s="14"/>
      <c r="F83" s="27"/>
      <c r="G83" s="29"/>
      <c r="H83" s="14"/>
      <c r="I83" s="28"/>
      <c r="J83" s="37"/>
      <c r="K83" s="58"/>
      <c r="L83" s="68"/>
      <c r="M83" s="64" t="s">
        <v>21</v>
      </c>
    </row>
    <row r="84" spans="1:13" ht="51" customHeight="1">
      <c r="A84" s="44" t="s">
        <v>151</v>
      </c>
      <c r="B84" s="13" t="s">
        <v>152</v>
      </c>
      <c r="C84" s="55">
        <v>1972600</v>
      </c>
      <c r="D84" s="14"/>
      <c r="E84" s="14"/>
      <c r="F84" s="27"/>
      <c r="G84" s="29"/>
      <c r="H84" s="14"/>
      <c r="I84" s="28"/>
      <c r="J84" s="37"/>
      <c r="K84" s="58"/>
      <c r="L84" s="43"/>
      <c r="M84" s="64" t="s">
        <v>21</v>
      </c>
    </row>
    <row r="85" spans="1:13" ht="32.25" customHeight="1">
      <c r="A85" s="44" t="s">
        <v>153</v>
      </c>
      <c r="B85" s="13" t="s">
        <v>154</v>
      </c>
      <c r="C85" s="55">
        <v>1268100</v>
      </c>
      <c r="D85" s="14"/>
      <c r="E85" s="14"/>
      <c r="F85" s="27"/>
      <c r="G85" s="29"/>
      <c r="H85" s="14"/>
      <c r="I85" s="28"/>
      <c r="J85" s="37"/>
      <c r="K85" s="58"/>
      <c r="L85" s="43"/>
      <c r="M85" s="64" t="s">
        <v>21</v>
      </c>
    </row>
    <row r="86" spans="1:13" ht="32.25" customHeight="1">
      <c r="A86" s="44" t="s">
        <v>155</v>
      </c>
      <c r="B86" s="13" t="s">
        <v>156</v>
      </c>
      <c r="C86" s="55">
        <v>1911221</v>
      </c>
      <c r="D86" s="14"/>
      <c r="E86" s="14"/>
      <c r="F86" s="27"/>
      <c r="G86" s="29"/>
      <c r="H86" s="14"/>
      <c r="I86" s="28"/>
      <c r="J86" s="37"/>
      <c r="K86" s="58"/>
      <c r="L86" s="43"/>
      <c r="M86" s="64" t="s">
        <v>21</v>
      </c>
    </row>
    <row r="87" spans="1:13" ht="32.25" customHeight="1">
      <c r="A87" s="44" t="s">
        <v>157</v>
      </c>
      <c r="B87" s="13" t="s">
        <v>158</v>
      </c>
      <c r="C87" s="55">
        <v>1810000</v>
      </c>
      <c r="D87" s="14"/>
      <c r="E87" s="14"/>
      <c r="F87" s="27"/>
      <c r="G87" s="29"/>
      <c r="H87" s="14"/>
      <c r="I87" s="28"/>
      <c r="J87" s="37"/>
      <c r="K87" s="58"/>
      <c r="L87" s="43"/>
      <c r="M87" s="64" t="s">
        <v>21</v>
      </c>
    </row>
    <row r="88" spans="1:13" ht="32.25" customHeight="1">
      <c r="A88" s="44" t="s">
        <v>159</v>
      </c>
      <c r="B88" s="13" t="s">
        <v>132</v>
      </c>
      <c r="C88" s="55">
        <v>1411100</v>
      </c>
      <c r="D88" s="14"/>
      <c r="E88" s="14"/>
      <c r="F88" s="27"/>
      <c r="G88" s="29"/>
      <c r="H88" s="14"/>
      <c r="I88" s="28"/>
      <c r="J88" s="37"/>
      <c r="K88" s="58"/>
      <c r="L88" s="43"/>
      <c r="M88" s="64" t="s">
        <v>21</v>
      </c>
    </row>
    <row r="89" spans="1:13" ht="32.25" customHeight="1">
      <c r="A89" s="44" t="s">
        <v>160</v>
      </c>
      <c r="B89" s="13" t="s">
        <v>132</v>
      </c>
      <c r="C89" s="55">
        <v>936820</v>
      </c>
      <c r="D89" s="14"/>
      <c r="E89" s="14"/>
      <c r="F89" s="27"/>
      <c r="G89" s="29"/>
      <c r="H89" s="14"/>
      <c r="I89" s="28"/>
      <c r="J89" s="37"/>
      <c r="K89" s="58"/>
      <c r="L89" s="43"/>
      <c r="M89" s="64" t="s">
        <v>21</v>
      </c>
    </row>
    <row r="90" spans="1:13" ht="32.25" customHeight="1">
      <c r="A90" s="44" t="s">
        <v>161</v>
      </c>
      <c r="B90" s="13" t="s">
        <v>132</v>
      </c>
      <c r="C90" s="55">
        <v>1316300</v>
      </c>
      <c r="D90" s="14"/>
      <c r="E90" s="14"/>
      <c r="F90" s="27"/>
      <c r="G90" s="29"/>
      <c r="H90" s="14"/>
      <c r="I90" s="28"/>
      <c r="J90" s="37"/>
      <c r="K90" s="58"/>
      <c r="L90" s="43"/>
      <c r="M90" s="64" t="s">
        <v>21</v>
      </c>
    </row>
    <row r="91" spans="1:13" ht="32.25" customHeight="1">
      <c r="A91" s="44" t="s">
        <v>163</v>
      </c>
      <c r="B91" s="13" t="s">
        <v>162</v>
      </c>
      <c r="C91" s="55">
        <v>925800</v>
      </c>
      <c r="D91" s="14"/>
      <c r="E91" s="14"/>
      <c r="F91" s="27"/>
      <c r="G91" s="29"/>
      <c r="H91" s="14"/>
      <c r="I91" s="28"/>
      <c r="J91" s="37"/>
      <c r="K91" s="58"/>
      <c r="L91" s="43"/>
      <c r="M91" s="64" t="s">
        <v>21</v>
      </c>
    </row>
    <row r="92" spans="1:13" ht="54.75" customHeight="1">
      <c r="A92" s="44" t="s">
        <v>164</v>
      </c>
      <c r="B92" s="13" t="s">
        <v>165</v>
      </c>
      <c r="C92" s="55">
        <v>1774100</v>
      </c>
      <c r="D92" s="14"/>
      <c r="E92" s="14"/>
      <c r="F92" s="27"/>
      <c r="G92" s="29"/>
      <c r="H92" s="14"/>
      <c r="I92" s="28"/>
      <c r="J92" s="37"/>
      <c r="K92" s="58"/>
      <c r="L92" s="43"/>
      <c r="M92" s="64" t="s">
        <v>21</v>
      </c>
    </row>
    <row r="93" spans="1:13" ht="54" customHeight="1">
      <c r="A93" s="44" t="s">
        <v>167</v>
      </c>
      <c r="B93" s="13" t="s">
        <v>166</v>
      </c>
      <c r="C93" s="55">
        <v>2071229</v>
      </c>
      <c r="D93" s="14"/>
      <c r="E93" s="14"/>
      <c r="F93" s="27"/>
      <c r="G93" s="29"/>
      <c r="H93" s="14"/>
      <c r="I93" s="28"/>
      <c r="J93" s="37"/>
      <c r="K93" s="58"/>
      <c r="L93" s="43"/>
      <c r="M93" s="64" t="s">
        <v>21</v>
      </c>
    </row>
    <row r="94" spans="1:13" ht="67.5" customHeight="1">
      <c r="A94" s="44" t="s">
        <v>169</v>
      </c>
      <c r="B94" s="13" t="s">
        <v>168</v>
      </c>
      <c r="C94" s="55">
        <v>1892200</v>
      </c>
      <c r="D94" s="14"/>
      <c r="E94" s="14"/>
      <c r="F94" s="27"/>
      <c r="G94" s="29"/>
      <c r="H94" s="14"/>
      <c r="I94" s="28"/>
      <c r="J94" s="37"/>
      <c r="K94" s="58"/>
      <c r="L94" s="43"/>
      <c r="M94" s="64" t="s">
        <v>21</v>
      </c>
    </row>
    <row r="95" spans="1:13" ht="45.75" customHeight="1">
      <c r="A95" s="44" t="s">
        <v>171</v>
      </c>
      <c r="B95" s="13" t="s">
        <v>170</v>
      </c>
      <c r="C95" s="55">
        <v>1915000</v>
      </c>
      <c r="D95" s="14"/>
      <c r="E95" s="14"/>
      <c r="F95" s="27"/>
      <c r="G95" s="29"/>
      <c r="H95" s="14"/>
      <c r="I95" s="28"/>
      <c r="J95" s="37"/>
      <c r="K95" s="58"/>
      <c r="L95" s="43"/>
      <c r="M95" s="64" t="s">
        <v>21</v>
      </c>
    </row>
    <row r="96" spans="1:13" ht="24" customHeight="1">
      <c r="A96" s="44" t="s">
        <v>173</v>
      </c>
      <c r="B96" s="13" t="s">
        <v>172</v>
      </c>
      <c r="C96" s="55">
        <v>1742400</v>
      </c>
      <c r="D96" s="14"/>
      <c r="E96" s="14"/>
      <c r="F96" s="27"/>
      <c r="G96" s="29"/>
      <c r="H96" s="14"/>
      <c r="I96" s="28"/>
      <c r="J96" s="37"/>
      <c r="K96" s="58"/>
      <c r="L96" s="43"/>
      <c r="M96" s="64" t="s">
        <v>21</v>
      </c>
    </row>
    <row r="97" spans="1:13" ht="30.75" customHeight="1">
      <c r="A97" s="44" t="s">
        <v>175</v>
      </c>
      <c r="B97" s="13" t="s">
        <v>174</v>
      </c>
      <c r="C97" s="55">
        <v>610802</v>
      </c>
      <c r="D97" s="14"/>
      <c r="E97" s="14"/>
      <c r="F97" s="27"/>
      <c r="G97" s="29"/>
      <c r="H97" s="14"/>
      <c r="I97" s="28"/>
      <c r="J97" s="37"/>
      <c r="K97" s="58"/>
      <c r="L97" s="43"/>
      <c r="M97" s="64" t="s">
        <v>21</v>
      </c>
    </row>
    <row r="98" spans="1:13" ht="48" customHeight="1">
      <c r="A98" s="44" t="s">
        <v>177</v>
      </c>
      <c r="B98" s="13" t="s">
        <v>176</v>
      </c>
      <c r="C98" s="55">
        <v>487000</v>
      </c>
      <c r="D98" s="14"/>
      <c r="E98" s="14"/>
      <c r="F98" s="27"/>
      <c r="G98" s="29"/>
      <c r="H98" s="14"/>
      <c r="I98" s="28"/>
      <c r="J98" s="37"/>
      <c r="K98" s="58"/>
      <c r="L98" s="43"/>
      <c r="M98" s="64" t="s">
        <v>21</v>
      </c>
    </row>
    <row r="99" spans="1:13" ht="35.25" customHeight="1">
      <c r="A99" s="44" t="s">
        <v>179</v>
      </c>
      <c r="B99" s="13" t="s">
        <v>178</v>
      </c>
      <c r="C99" s="55">
        <v>542498</v>
      </c>
      <c r="D99" s="14"/>
      <c r="E99" s="14"/>
      <c r="F99" s="27"/>
      <c r="G99" s="29"/>
      <c r="H99" s="14"/>
      <c r="I99" s="28"/>
      <c r="J99" s="37"/>
      <c r="K99" s="58"/>
      <c r="L99" s="43"/>
      <c r="M99" s="64" t="s">
        <v>21</v>
      </c>
    </row>
    <row r="100" spans="1:13" ht="33" customHeight="1">
      <c r="A100" s="44" t="s">
        <v>181</v>
      </c>
      <c r="B100" s="13" t="s">
        <v>180</v>
      </c>
      <c r="C100" s="55">
        <v>667800</v>
      </c>
      <c r="D100" s="14"/>
      <c r="E100" s="14"/>
      <c r="F100" s="27"/>
      <c r="G100" s="29"/>
      <c r="H100" s="14"/>
      <c r="I100" s="28"/>
      <c r="J100" s="37"/>
      <c r="K100" s="58"/>
      <c r="L100" s="43"/>
      <c r="M100" s="64" t="s">
        <v>21</v>
      </c>
    </row>
    <row r="101" spans="1:13" ht="28.5" customHeight="1">
      <c r="A101" s="44" t="s">
        <v>182</v>
      </c>
      <c r="B101" s="13" t="s">
        <v>174</v>
      </c>
      <c r="C101" s="55">
        <v>476766</v>
      </c>
      <c r="D101" s="14"/>
      <c r="E101" s="14"/>
      <c r="F101" s="27"/>
      <c r="G101" s="29"/>
      <c r="H101" s="14"/>
      <c r="I101" s="28"/>
      <c r="J101" s="37"/>
      <c r="K101" s="58"/>
      <c r="L101" s="43"/>
      <c r="M101" s="64" t="s">
        <v>21</v>
      </c>
    </row>
    <row r="102" spans="1:13" ht="27" customHeight="1">
      <c r="A102" s="44" t="s">
        <v>184</v>
      </c>
      <c r="B102" s="13" t="s">
        <v>183</v>
      </c>
      <c r="C102" s="55">
        <v>2818000</v>
      </c>
      <c r="D102" s="14"/>
      <c r="E102" s="14"/>
      <c r="F102" s="27"/>
      <c r="G102" s="29"/>
      <c r="H102" s="14"/>
      <c r="I102" s="28"/>
      <c r="J102" s="37"/>
      <c r="K102" s="58"/>
      <c r="L102" s="43"/>
      <c r="M102" s="64" t="s">
        <v>21</v>
      </c>
    </row>
    <row r="103" spans="1:13" ht="48" customHeight="1">
      <c r="A103" s="44" t="s">
        <v>186</v>
      </c>
      <c r="B103" s="13" t="s">
        <v>185</v>
      </c>
      <c r="C103" s="55">
        <v>2047666</v>
      </c>
      <c r="D103" s="14"/>
      <c r="E103" s="14"/>
      <c r="F103" s="27"/>
      <c r="G103" s="29"/>
      <c r="H103" s="14"/>
      <c r="I103" s="28"/>
      <c r="J103" s="37"/>
      <c r="K103" s="58"/>
      <c r="L103" s="43"/>
      <c r="M103" s="64" t="s">
        <v>21</v>
      </c>
    </row>
    <row r="104" spans="1:13" ht="33" customHeight="1">
      <c r="A104" s="44" t="s">
        <v>188</v>
      </c>
      <c r="B104" s="13" t="s">
        <v>187</v>
      </c>
      <c r="C104" s="55">
        <v>1823233</v>
      </c>
      <c r="D104" s="14"/>
      <c r="E104" s="14"/>
      <c r="F104" s="27"/>
      <c r="G104" s="29"/>
      <c r="H104" s="14"/>
      <c r="I104" s="28"/>
      <c r="J104" s="37"/>
      <c r="K104" s="58"/>
      <c r="L104" s="43"/>
      <c r="M104" s="64" t="s">
        <v>21</v>
      </c>
    </row>
    <row r="105" spans="1:13" ht="26.25" customHeight="1">
      <c r="A105" s="44" t="s">
        <v>190</v>
      </c>
      <c r="B105" s="13" t="s">
        <v>189</v>
      </c>
      <c r="C105" s="55">
        <v>2229800</v>
      </c>
      <c r="D105" s="14"/>
      <c r="E105" s="14"/>
      <c r="F105" s="27"/>
      <c r="G105" s="29"/>
      <c r="H105" s="14"/>
      <c r="I105" s="28"/>
      <c r="J105" s="37"/>
      <c r="K105" s="58"/>
      <c r="L105" s="43"/>
      <c r="M105" s="64" t="s">
        <v>21</v>
      </c>
    </row>
    <row r="106" spans="1:13">
      <c r="A106" s="20" t="s">
        <v>14</v>
      </c>
      <c r="B106" s="13"/>
      <c r="C106" s="29"/>
      <c r="D106" s="14"/>
      <c r="E106" s="14"/>
      <c r="F106" s="34"/>
      <c r="G106" s="36"/>
      <c r="H106" s="14"/>
      <c r="I106" s="28"/>
      <c r="J106" s="37"/>
    </row>
    <row r="107" spans="1:13" ht="77.25" customHeight="1">
      <c r="A107" s="41"/>
      <c r="B107" s="13"/>
      <c r="C107" s="49"/>
      <c r="D107" s="14"/>
      <c r="E107" s="14"/>
      <c r="F107" s="27"/>
      <c r="G107" s="32"/>
      <c r="H107" s="14"/>
      <c r="I107" s="28"/>
    </row>
    <row r="108" spans="1:13" ht="92.25" customHeight="1">
      <c r="A108" s="41"/>
      <c r="B108" s="13"/>
      <c r="C108" s="49"/>
      <c r="D108" s="14"/>
      <c r="E108" s="14"/>
      <c r="F108" s="33"/>
      <c r="G108" s="32"/>
      <c r="H108" s="14"/>
      <c r="I108" s="28"/>
    </row>
    <row r="109" spans="1:13" ht="46.5" customHeight="1">
      <c r="A109" s="41"/>
      <c r="B109" s="13"/>
      <c r="C109" s="49"/>
      <c r="D109" s="14"/>
      <c r="E109" s="14"/>
      <c r="F109" s="27"/>
      <c r="G109" s="30"/>
      <c r="H109" s="14"/>
      <c r="I109" s="28"/>
    </row>
    <row r="110" spans="1:13" ht="93" customHeight="1">
      <c r="A110" s="41"/>
      <c r="B110" s="13"/>
      <c r="C110" s="49"/>
      <c r="D110" s="14"/>
      <c r="E110" s="14"/>
      <c r="F110" s="27"/>
      <c r="G110" s="30"/>
      <c r="H110" s="14"/>
      <c r="I110" s="28"/>
    </row>
    <row r="111" spans="1:13" ht="93" customHeight="1">
      <c r="A111" s="41"/>
      <c r="B111" s="13"/>
      <c r="C111" s="49"/>
      <c r="D111" s="14"/>
      <c r="E111" s="14"/>
      <c r="F111" s="27"/>
      <c r="G111" s="30"/>
      <c r="H111" s="14"/>
      <c r="I111" s="28"/>
    </row>
    <row r="112" spans="1:13" ht="71.25" customHeight="1">
      <c r="A112" s="41"/>
      <c r="B112" s="5"/>
      <c r="C112" s="49"/>
      <c r="D112" s="7"/>
      <c r="E112" s="7"/>
      <c r="F112" s="27"/>
      <c r="G112" s="32"/>
      <c r="H112" s="7"/>
      <c r="I112" s="28"/>
    </row>
    <row r="113" spans="1:10">
      <c r="A113" s="41"/>
      <c r="B113" s="57"/>
      <c r="C113" s="42"/>
      <c r="D113" s="17"/>
      <c r="E113" s="17"/>
      <c r="F113" s="18"/>
      <c r="G113" s="17"/>
      <c r="H113" s="17"/>
      <c r="I113" s="19"/>
    </row>
    <row r="114" spans="1:10" ht="73.5" customHeight="1">
      <c r="A114" s="41"/>
      <c r="B114" s="13"/>
      <c r="C114" s="42"/>
      <c r="D114" s="14"/>
      <c r="E114" s="14"/>
      <c r="F114" s="27"/>
      <c r="G114" s="30"/>
      <c r="H114" s="14"/>
      <c r="I114" s="28"/>
    </row>
    <row r="115" spans="1:10" ht="81.75" customHeight="1">
      <c r="A115" s="41"/>
      <c r="B115" s="13"/>
      <c r="C115" s="49"/>
      <c r="D115" s="14"/>
      <c r="E115" s="14"/>
      <c r="F115" s="27"/>
      <c r="G115" s="30"/>
      <c r="H115" s="14"/>
      <c r="I115" s="28"/>
    </row>
    <row r="116" spans="1:10">
      <c r="A116" s="41"/>
      <c r="B116" s="13"/>
      <c r="C116" s="49"/>
      <c r="D116" s="14"/>
      <c r="E116" s="14"/>
      <c r="F116" s="34"/>
      <c r="G116" s="29"/>
      <c r="H116" s="14"/>
      <c r="I116" s="28"/>
      <c r="J116" s="37"/>
    </row>
    <row r="117" spans="1:10">
      <c r="A117" s="41"/>
      <c r="B117" s="13"/>
      <c r="C117" s="49"/>
      <c r="D117" s="14"/>
      <c r="E117" s="14"/>
      <c r="F117" s="40"/>
      <c r="G117" s="39"/>
      <c r="H117" s="14"/>
      <c r="I117" s="28"/>
      <c r="J117" s="37"/>
    </row>
    <row r="118" spans="1:10">
      <c r="A118" s="41"/>
      <c r="B118" s="5"/>
      <c r="C118" s="49"/>
      <c r="D118" s="7"/>
      <c r="E118" s="7"/>
      <c r="F118" s="33"/>
      <c r="G118" s="30"/>
      <c r="H118" s="7"/>
      <c r="I118" s="31"/>
      <c r="J118" s="37"/>
    </row>
    <row r="119" spans="1:10">
      <c r="A119" s="41"/>
      <c r="B119" s="13"/>
      <c r="C119" s="49"/>
      <c r="D119" s="14"/>
      <c r="E119" s="14"/>
      <c r="F119" s="34"/>
      <c r="G119" s="29"/>
      <c r="H119" s="14"/>
      <c r="I119" s="28"/>
      <c r="J119" s="37"/>
    </row>
    <row r="120" spans="1:10">
      <c r="A120" s="41"/>
      <c r="B120" s="13"/>
      <c r="C120" s="49"/>
      <c r="D120" s="14"/>
      <c r="E120" s="14"/>
      <c r="F120" s="34"/>
      <c r="G120" s="29"/>
      <c r="H120" s="14"/>
      <c r="I120" s="28"/>
      <c r="J120" s="37"/>
    </row>
    <row r="121" spans="1:10">
      <c r="A121" s="41"/>
      <c r="B121" s="13"/>
      <c r="C121" s="49"/>
      <c r="D121" s="14"/>
      <c r="E121" s="14"/>
      <c r="F121" s="34"/>
      <c r="G121" s="29"/>
      <c r="H121" s="14"/>
      <c r="I121" s="28"/>
      <c r="J121" s="37"/>
    </row>
    <row r="122" spans="1:10" ht="95.25" customHeight="1">
      <c r="A122" s="41"/>
      <c r="B122" s="13"/>
      <c r="C122" s="49"/>
      <c r="D122" s="14"/>
      <c r="E122" s="14"/>
      <c r="F122" s="33"/>
      <c r="G122" s="30"/>
      <c r="H122" s="14"/>
      <c r="I122" s="28"/>
      <c r="J122" s="37"/>
    </row>
    <row r="123" spans="1:10" ht="79.5" customHeight="1">
      <c r="A123" s="41"/>
      <c r="B123" s="13"/>
      <c r="C123" s="49"/>
      <c r="D123" s="14"/>
      <c r="E123" s="14"/>
      <c r="F123" s="33"/>
      <c r="G123" s="30"/>
      <c r="H123" s="14"/>
      <c r="I123" s="28"/>
      <c r="J123" s="37"/>
    </row>
    <row r="124" spans="1:10" ht="74.25" customHeight="1">
      <c r="A124" s="41"/>
      <c r="B124" s="13"/>
      <c r="C124" s="49"/>
      <c r="D124" s="14"/>
      <c r="E124" s="14"/>
      <c r="F124" s="27"/>
      <c r="G124" s="32"/>
      <c r="H124" s="14"/>
      <c r="I124" s="28"/>
      <c r="J124" s="37"/>
    </row>
    <row r="125" spans="1:10">
      <c r="A125" s="41"/>
      <c r="B125" s="13"/>
      <c r="C125" s="49"/>
      <c r="D125" s="14"/>
      <c r="E125" s="14"/>
      <c r="F125" s="27"/>
      <c r="G125" s="30"/>
      <c r="H125" s="14"/>
      <c r="I125" s="28"/>
      <c r="J125" s="37"/>
    </row>
    <row r="126" spans="1:10" ht="68.25" customHeight="1">
      <c r="A126" s="41"/>
      <c r="B126" s="13"/>
      <c r="C126" s="49"/>
      <c r="D126" s="14"/>
      <c r="E126" s="14"/>
      <c r="F126" s="27"/>
      <c r="G126" s="38"/>
      <c r="H126" s="14"/>
      <c r="I126" s="28"/>
      <c r="J126" s="37"/>
    </row>
    <row r="127" spans="1:10" ht="42" customHeight="1">
      <c r="A127" s="41"/>
      <c r="B127" s="13"/>
      <c r="C127" s="49"/>
      <c r="D127" s="14"/>
      <c r="E127" s="14"/>
      <c r="F127" s="27"/>
      <c r="G127" s="30"/>
      <c r="H127" s="14"/>
      <c r="I127" s="28"/>
      <c r="J127" s="37"/>
    </row>
    <row r="128" spans="1:10">
      <c r="A128" s="41"/>
      <c r="B128" s="13"/>
      <c r="C128" s="49"/>
      <c r="D128" s="14"/>
      <c r="E128" s="14"/>
      <c r="F128" s="27"/>
      <c r="G128" s="30"/>
      <c r="H128" s="14"/>
      <c r="I128" s="28"/>
      <c r="J128" s="37"/>
    </row>
    <row r="129" spans="1:10">
      <c r="A129" s="41"/>
      <c r="B129" s="13"/>
      <c r="C129" s="49"/>
      <c r="D129" s="14"/>
      <c r="E129" s="14"/>
      <c r="F129" s="27"/>
      <c r="G129" s="30"/>
      <c r="H129" s="14"/>
      <c r="I129" s="28"/>
      <c r="J129" s="37"/>
    </row>
    <row r="130" spans="1:10">
      <c r="A130" s="41"/>
      <c r="B130" s="13"/>
      <c r="C130" s="49"/>
      <c r="D130" s="14"/>
      <c r="E130" s="14"/>
      <c r="F130" s="27"/>
      <c r="G130" s="29"/>
      <c r="H130" s="14"/>
      <c r="I130" s="28"/>
      <c r="J130" s="37"/>
    </row>
    <row r="131" spans="1:10">
      <c r="A131" s="41"/>
      <c r="B131" s="13"/>
      <c r="C131" s="49"/>
      <c r="D131" s="14"/>
      <c r="E131" s="14"/>
      <c r="F131" s="27"/>
      <c r="G131" s="29"/>
      <c r="H131" s="14"/>
      <c r="I131" s="28"/>
      <c r="J131" s="37"/>
    </row>
    <row r="132" spans="1:10">
      <c r="A132" s="41"/>
      <c r="B132" s="5"/>
      <c r="C132" s="42"/>
      <c r="D132" s="7"/>
      <c r="E132" s="7"/>
      <c r="F132" s="33"/>
      <c r="G132" s="32"/>
      <c r="H132" s="7"/>
      <c r="I132" s="28"/>
      <c r="J132" s="37"/>
    </row>
    <row r="133" spans="1:10">
      <c r="A133" s="41"/>
      <c r="B133" s="13"/>
      <c r="C133" s="49"/>
      <c r="D133" s="14"/>
      <c r="E133" s="14"/>
      <c r="F133" s="27"/>
      <c r="G133" s="29"/>
      <c r="H133" s="14"/>
      <c r="I133" s="28"/>
      <c r="J133" s="37"/>
    </row>
    <row r="134" spans="1:10">
      <c r="A134" s="41"/>
      <c r="B134" s="13"/>
      <c r="C134" s="49"/>
      <c r="D134" s="14"/>
      <c r="E134" s="14"/>
      <c r="F134" s="27"/>
      <c r="G134" s="29"/>
      <c r="H134" s="14"/>
      <c r="I134" s="28"/>
      <c r="J134" s="37"/>
    </row>
    <row r="135" spans="1:10">
      <c r="A135" s="41"/>
      <c r="B135" s="13"/>
      <c r="C135" s="49"/>
      <c r="D135" s="14"/>
      <c r="E135" s="14"/>
      <c r="F135" s="27"/>
      <c r="G135" s="29"/>
      <c r="H135" s="14"/>
      <c r="I135" s="28"/>
      <c r="J135" s="37"/>
    </row>
    <row r="136" spans="1:10">
      <c r="A136" s="41"/>
      <c r="B136" s="13"/>
      <c r="C136" s="49"/>
      <c r="D136" s="14"/>
      <c r="E136" s="14"/>
      <c r="F136" s="27"/>
      <c r="G136" s="29"/>
      <c r="H136" s="14"/>
      <c r="I136" s="28"/>
      <c r="J136" s="37"/>
    </row>
    <row r="137" spans="1:10">
      <c r="A137" s="41"/>
      <c r="B137" s="13"/>
      <c r="C137" s="49"/>
      <c r="D137" s="14"/>
      <c r="E137" s="14"/>
      <c r="F137" s="27"/>
      <c r="G137" s="29"/>
      <c r="H137" s="14"/>
      <c r="I137" s="28"/>
      <c r="J137" s="37"/>
    </row>
    <row r="138" spans="1:10">
      <c r="A138" s="41"/>
      <c r="B138" s="13"/>
      <c r="C138" s="48"/>
      <c r="D138" s="14"/>
      <c r="E138" s="14"/>
      <c r="F138" s="27"/>
      <c r="G138" s="29"/>
      <c r="H138" s="14"/>
      <c r="I138" s="28"/>
      <c r="J138" s="37"/>
    </row>
    <row r="139" spans="1:10">
      <c r="A139" s="41"/>
      <c r="B139" s="13"/>
      <c r="C139" s="42"/>
      <c r="D139" s="14"/>
      <c r="E139" s="14"/>
      <c r="F139" s="27"/>
      <c r="G139" s="29"/>
      <c r="H139" s="14"/>
      <c r="I139" s="28"/>
      <c r="J139" s="37"/>
    </row>
    <row r="140" spans="1:10">
      <c r="A140" s="41"/>
      <c r="B140" s="13"/>
      <c r="C140" s="49"/>
      <c r="D140" s="14"/>
      <c r="E140" s="14"/>
      <c r="F140" s="27"/>
      <c r="G140" s="29"/>
      <c r="H140" s="14"/>
      <c r="I140" s="28"/>
      <c r="J140" s="37"/>
    </row>
    <row r="141" spans="1:10">
      <c r="A141" s="41"/>
      <c r="B141" s="13"/>
      <c r="C141" s="49"/>
      <c r="D141" s="14"/>
      <c r="E141" s="14"/>
      <c r="F141" s="27"/>
      <c r="G141" s="29"/>
      <c r="H141" s="14"/>
      <c r="I141" s="28"/>
      <c r="J141" s="37"/>
    </row>
    <row r="142" spans="1:10">
      <c r="A142" s="41"/>
      <c r="B142" s="13"/>
      <c r="C142" s="42"/>
      <c r="D142" s="14"/>
      <c r="E142" s="14"/>
      <c r="F142" s="27"/>
      <c r="G142" s="29"/>
      <c r="H142" s="14"/>
      <c r="I142" s="28"/>
      <c r="J142" s="37"/>
    </row>
    <row r="143" spans="1:10">
      <c r="A143" s="41"/>
      <c r="B143" s="13"/>
      <c r="C143" s="42"/>
      <c r="D143" s="14"/>
      <c r="E143" s="14"/>
      <c r="F143" s="27"/>
      <c r="G143" s="29"/>
      <c r="H143" s="14"/>
      <c r="I143" s="28"/>
      <c r="J143" s="37"/>
    </row>
    <row r="144" spans="1:10">
      <c r="A144" s="41"/>
      <c r="B144" s="13"/>
      <c r="C144" s="42"/>
      <c r="D144" s="14"/>
      <c r="E144" s="14"/>
      <c r="F144" s="27"/>
      <c r="G144" s="29"/>
      <c r="H144" s="14"/>
      <c r="I144" s="28"/>
      <c r="J144" s="37"/>
    </row>
    <row r="145" spans="1:10">
      <c r="A145" s="41"/>
      <c r="B145" s="13"/>
      <c r="C145" s="42"/>
      <c r="D145" s="14"/>
      <c r="E145" s="14"/>
      <c r="F145" s="27"/>
      <c r="G145" s="29"/>
      <c r="H145" s="14"/>
      <c r="I145" s="28"/>
      <c r="J145" s="37"/>
    </row>
    <row r="146" spans="1:10">
      <c r="A146" s="53"/>
      <c r="B146" s="13"/>
      <c r="C146" s="51"/>
      <c r="D146" s="14"/>
      <c r="E146" s="14"/>
      <c r="F146" s="27"/>
      <c r="G146" s="29"/>
      <c r="H146" s="14"/>
      <c r="I146" s="28"/>
      <c r="J146" s="37"/>
    </row>
    <row r="147" spans="1:10">
      <c r="A147" s="52"/>
      <c r="B147" s="13"/>
      <c r="C147" s="54"/>
      <c r="D147" s="14"/>
      <c r="E147" s="14"/>
      <c r="F147" s="27"/>
      <c r="G147" s="29"/>
      <c r="H147" s="14"/>
      <c r="I147" s="28"/>
      <c r="J147" s="37"/>
    </row>
    <row r="148" spans="1:10">
      <c r="A148" s="25"/>
      <c r="B148" s="13"/>
      <c r="C148" s="29"/>
      <c r="D148" s="14"/>
      <c r="E148" s="14"/>
      <c r="F148" s="27"/>
      <c r="G148" s="29"/>
      <c r="H148" s="14"/>
      <c r="I148" s="28"/>
      <c r="J148" s="37"/>
    </row>
    <row r="149" spans="1:10">
      <c r="A149" s="25"/>
      <c r="B149" s="13"/>
      <c r="C149" s="29"/>
      <c r="D149" s="14"/>
      <c r="E149" s="14"/>
      <c r="F149" s="27"/>
      <c r="G149" s="29"/>
      <c r="H149" s="14"/>
      <c r="I149" s="28"/>
      <c r="J149" s="37"/>
    </row>
    <row r="150" spans="1:10">
      <c r="A150" s="22"/>
      <c r="B150" s="13"/>
      <c r="C150" s="14"/>
      <c r="D150" s="14"/>
      <c r="E150" s="14"/>
      <c r="F150" s="15"/>
      <c r="G150" s="14"/>
      <c r="H150" s="14"/>
      <c r="I150" s="16"/>
    </row>
    <row r="151" spans="1:10">
      <c r="A151" s="11"/>
      <c r="B151" s="5"/>
      <c r="C151" s="21"/>
      <c r="D151" s="7"/>
      <c r="E151" s="7"/>
      <c r="F151" s="23"/>
      <c r="G151" s="21"/>
      <c r="H151" s="7"/>
      <c r="I151" s="9"/>
    </row>
    <row r="152" spans="1:10">
      <c r="A152" s="20" t="s">
        <v>15</v>
      </c>
      <c r="B152" s="5"/>
      <c r="C152" s="7"/>
      <c r="D152" s="7"/>
      <c r="E152" s="7"/>
      <c r="F152" s="8"/>
      <c r="G152" s="7"/>
      <c r="H152" s="7"/>
      <c r="I152" s="9"/>
    </row>
    <row r="153" spans="1:10">
      <c r="A153" s="25"/>
      <c r="B153" s="13"/>
      <c r="C153" s="29"/>
      <c r="D153" s="14"/>
      <c r="E153" s="14"/>
      <c r="F153" s="34"/>
      <c r="G153" s="36"/>
      <c r="H153" s="14"/>
      <c r="I153" s="28"/>
      <c r="J153" s="37"/>
    </row>
    <row r="154" spans="1:10">
      <c r="A154" s="25"/>
      <c r="B154" s="13"/>
      <c r="C154" s="29"/>
      <c r="D154" s="14"/>
      <c r="E154" s="14"/>
      <c r="F154" s="34"/>
      <c r="G154" s="36"/>
      <c r="H154" s="14"/>
      <c r="I154" s="28"/>
      <c r="J154" s="37"/>
    </row>
    <row r="155" spans="1:10">
      <c r="A155" s="5"/>
      <c r="B155" s="12"/>
      <c r="C155" s="7"/>
      <c r="D155" s="7"/>
      <c r="E155" s="7"/>
      <c r="F155" s="8"/>
      <c r="G155" s="7"/>
      <c r="H155" s="7"/>
      <c r="I155" s="9"/>
    </row>
  </sheetData>
  <mergeCells count="10">
    <mergeCell ref="A3:I3"/>
    <mergeCell ref="A4:I4"/>
    <mergeCell ref="A8:A9"/>
    <mergeCell ref="B8:B9"/>
    <mergeCell ref="C8:C9"/>
    <mergeCell ref="D8:D9"/>
    <mergeCell ref="E8:E9"/>
    <mergeCell ref="F8:G8"/>
    <mergeCell ref="H8:H9"/>
    <mergeCell ref="I8:I9"/>
  </mergeCells>
  <pageMargins left="0.7" right="0.7" top="0.25" bottom="0.47" header="0.2" footer="0.26"/>
  <pageSetup paperSize="5" orientation="landscape" horizontalDpi="300" verticalDpi="300" r:id="rId1"/>
  <headerFooter>
    <oddFooter>Page &amp;P of &amp;N</oddFooter>
  </headerFooter>
</worksheet>
</file>

<file path=xl/worksheets/sheet3.xml><?xml version="1.0" encoding="utf-8"?>
<worksheet xmlns="http://schemas.openxmlformats.org/spreadsheetml/2006/main" xmlns:r="http://schemas.openxmlformats.org/officeDocument/2006/relationships">
  <dimension ref="A1:J86"/>
  <sheetViews>
    <sheetView topLeftCell="A7" zoomScaleNormal="100" zoomScaleSheetLayoutView="100" workbookViewId="0">
      <selection activeCell="I13" sqref="I13"/>
    </sheetView>
  </sheetViews>
  <sheetFormatPr defaultRowHeight="12.75"/>
  <cols>
    <col min="1" max="1" width="31.140625" style="310" customWidth="1"/>
    <col min="2" max="2" width="16" style="306" customWidth="1"/>
    <col min="3" max="3" width="14.28515625" style="307" bestFit="1" customWidth="1"/>
    <col min="4" max="4" width="39.42578125" style="308" customWidth="1"/>
    <col min="5" max="5" width="17.28515625" style="309" customWidth="1"/>
    <col min="6" max="6" width="15.7109375" style="309" customWidth="1"/>
    <col min="7" max="7" width="14.140625" style="309" bestFit="1" customWidth="1"/>
    <col min="8" max="8" width="12.28515625" style="306" bestFit="1" customWidth="1"/>
    <col min="9" max="9" width="13.28515625" style="306" bestFit="1" customWidth="1"/>
    <col min="10" max="10" width="14.140625" style="306" bestFit="1" customWidth="1"/>
    <col min="11" max="16384" width="9.140625" style="306"/>
  </cols>
  <sheetData>
    <row r="1" spans="1:10" ht="15">
      <c r="A1" s="305" t="s">
        <v>575</v>
      </c>
    </row>
    <row r="2" spans="1:10" ht="13.5" thickBot="1"/>
    <row r="3" spans="1:10" ht="15.75">
      <c r="A3" s="311" t="s">
        <v>576</v>
      </c>
      <c r="B3" s="312"/>
      <c r="C3" s="312"/>
      <c r="D3" s="312"/>
      <c r="E3" s="312"/>
      <c r="F3" s="312"/>
      <c r="G3" s="312"/>
      <c r="H3" s="312"/>
      <c r="I3" s="312"/>
      <c r="J3" s="313"/>
    </row>
    <row r="4" spans="1:10" ht="15.75">
      <c r="A4" s="314" t="s">
        <v>577</v>
      </c>
      <c r="B4" s="315"/>
      <c r="C4" s="315"/>
      <c r="D4" s="315"/>
      <c r="E4" s="315"/>
      <c r="F4" s="315"/>
      <c r="G4" s="315"/>
      <c r="H4" s="315"/>
      <c r="I4" s="315"/>
      <c r="J4" s="316"/>
    </row>
    <row r="5" spans="1:10" ht="15.75">
      <c r="A5" s="317"/>
      <c r="B5" s="232"/>
      <c r="C5" s="318"/>
      <c r="D5" s="319"/>
      <c r="E5" s="320"/>
      <c r="F5" s="320"/>
      <c r="G5" s="320"/>
      <c r="H5" s="232"/>
      <c r="I5" s="232"/>
      <c r="J5" s="321"/>
    </row>
    <row r="6" spans="1:10" ht="15.75">
      <c r="A6" s="317" t="s">
        <v>578</v>
      </c>
      <c r="B6" s="322" t="s">
        <v>579</v>
      </c>
      <c r="C6" s="318"/>
      <c r="D6" s="319"/>
      <c r="E6" s="320"/>
      <c r="F6" s="320"/>
      <c r="G6" s="320"/>
      <c r="H6" s="232"/>
      <c r="I6" s="232"/>
      <c r="J6" s="321"/>
    </row>
    <row r="7" spans="1:10" ht="13.5" thickBot="1">
      <c r="A7" s="323"/>
      <c r="B7" s="324"/>
      <c r="C7" s="325"/>
      <c r="D7" s="326"/>
      <c r="E7" s="327"/>
      <c r="F7" s="327"/>
      <c r="G7" s="327"/>
      <c r="H7" s="324"/>
      <c r="I7" s="324"/>
      <c r="J7" s="328"/>
    </row>
    <row r="8" spans="1:10" ht="16.5" thickBot="1">
      <c r="A8" s="329" t="s">
        <v>580</v>
      </c>
      <c r="B8" s="329" t="s">
        <v>581</v>
      </c>
      <c r="C8" s="330" t="s">
        <v>582</v>
      </c>
      <c r="D8" s="331" t="s">
        <v>583</v>
      </c>
      <c r="E8" s="332" t="s">
        <v>584</v>
      </c>
      <c r="F8" s="333"/>
      <c r="G8" s="333"/>
      <c r="H8" s="333"/>
      <c r="I8" s="333"/>
      <c r="J8" s="334"/>
    </row>
    <row r="9" spans="1:10" ht="16.5" thickBot="1">
      <c r="A9" s="335"/>
      <c r="B9" s="335"/>
      <c r="C9" s="336"/>
      <c r="D9" s="337"/>
      <c r="E9" s="338" t="s">
        <v>585</v>
      </c>
      <c r="F9" s="339"/>
      <c r="G9" s="340"/>
      <c r="H9" s="338" t="s">
        <v>586</v>
      </c>
      <c r="I9" s="339"/>
      <c r="J9" s="340"/>
    </row>
    <row r="10" spans="1:10" ht="32.25" thickBot="1">
      <c r="A10" s="341"/>
      <c r="B10" s="341"/>
      <c r="C10" s="342"/>
      <c r="D10" s="343"/>
      <c r="E10" s="344" t="s">
        <v>587</v>
      </c>
      <c r="F10" s="344" t="s">
        <v>588</v>
      </c>
      <c r="G10" s="345" t="s">
        <v>589</v>
      </c>
      <c r="H10" s="346" t="s">
        <v>590</v>
      </c>
      <c r="I10" s="346" t="s">
        <v>591</v>
      </c>
      <c r="J10" s="347" t="s">
        <v>592</v>
      </c>
    </row>
    <row r="11" spans="1:10" ht="21" customHeight="1">
      <c r="A11" s="348" t="s">
        <v>593</v>
      </c>
      <c r="B11" s="349"/>
      <c r="C11" s="349"/>
      <c r="D11" s="349"/>
      <c r="E11" s="349"/>
      <c r="F11" s="349"/>
      <c r="G11" s="349"/>
      <c r="H11" s="349"/>
      <c r="I11" s="349"/>
      <c r="J11" s="350"/>
    </row>
    <row r="12" spans="1:10" s="358" customFormat="1" ht="78.75">
      <c r="A12" s="351" t="s">
        <v>594</v>
      </c>
      <c r="B12" s="352">
        <v>18447</v>
      </c>
      <c r="C12" s="353">
        <v>42996</v>
      </c>
      <c r="D12" s="354" t="s">
        <v>595</v>
      </c>
      <c r="E12" s="352">
        <v>18447</v>
      </c>
      <c r="F12" s="352"/>
      <c r="G12" s="355"/>
      <c r="H12" s="356"/>
      <c r="I12" s="356"/>
      <c r="J12" s="357"/>
    </row>
    <row r="13" spans="1:10" s="358" customFormat="1" ht="78.75">
      <c r="A13" s="351" t="s">
        <v>596</v>
      </c>
      <c r="B13" s="352">
        <v>18447</v>
      </c>
      <c r="C13" s="353">
        <v>42996</v>
      </c>
      <c r="D13" s="354" t="s">
        <v>597</v>
      </c>
      <c r="E13" s="352">
        <v>18447</v>
      </c>
      <c r="F13" s="352"/>
      <c r="G13" s="355"/>
      <c r="H13" s="356"/>
      <c r="I13" s="356"/>
      <c r="J13" s="357"/>
    </row>
    <row r="14" spans="1:10" s="358" customFormat="1" ht="78.75">
      <c r="A14" s="351" t="s">
        <v>598</v>
      </c>
      <c r="B14" s="352">
        <v>18447</v>
      </c>
      <c r="C14" s="353">
        <v>42996</v>
      </c>
      <c r="D14" s="354" t="s">
        <v>599</v>
      </c>
      <c r="E14" s="352">
        <v>18447</v>
      </c>
      <c r="F14" s="352"/>
      <c r="G14" s="355"/>
      <c r="H14" s="356"/>
      <c r="I14" s="356"/>
      <c r="J14" s="357"/>
    </row>
    <row r="15" spans="1:10" s="358" customFormat="1" ht="78.75">
      <c r="A15" s="351" t="s">
        <v>600</v>
      </c>
      <c r="B15" s="352">
        <v>18447</v>
      </c>
      <c r="C15" s="353">
        <v>42996</v>
      </c>
      <c r="D15" s="354" t="s">
        <v>601</v>
      </c>
      <c r="E15" s="352">
        <v>18447</v>
      </c>
      <c r="F15" s="352"/>
      <c r="G15" s="355"/>
      <c r="H15" s="356"/>
      <c r="I15" s="356"/>
      <c r="J15" s="357"/>
    </row>
    <row r="16" spans="1:10" s="358" customFormat="1" ht="78.75">
      <c r="A16" s="351" t="s">
        <v>602</v>
      </c>
      <c r="B16" s="352">
        <v>18447</v>
      </c>
      <c r="C16" s="353">
        <v>42996</v>
      </c>
      <c r="D16" s="354" t="s">
        <v>603</v>
      </c>
      <c r="E16" s="352">
        <v>18447</v>
      </c>
      <c r="F16" s="352"/>
      <c r="G16" s="355"/>
      <c r="H16" s="356"/>
      <c r="I16" s="356"/>
      <c r="J16" s="357"/>
    </row>
    <row r="17" spans="1:10" s="358" customFormat="1" ht="78.75">
      <c r="A17" s="351" t="s">
        <v>604</v>
      </c>
      <c r="B17" s="352">
        <v>16900</v>
      </c>
      <c r="C17" s="353">
        <v>42992</v>
      </c>
      <c r="D17" s="354" t="s">
        <v>605</v>
      </c>
      <c r="E17" s="352">
        <v>16900</v>
      </c>
      <c r="F17" s="352"/>
      <c r="G17" s="355"/>
      <c r="H17" s="356"/>
      <c r="I17" s="356"/>
      <c r="J17" s="357"/>
    </row>
    <row r="18" spans="1:10" s="358" customFormat="1" ht="63">
      <c r="A18" s="351" t="s">
        <v>606</v>
      </c>
      <c r="B18" s="352">
        <v>906000</v>
      </c>
      <c r="C18" s="353">
        <v>42991</v>
      </c>
      <c r="D18" s="354" t="s">
        <v>607</v>
      </c>
      <c r="E18" s="352">
        <v>906000</v>
      </c>
      <c r="F18" s="352"/>
      <c r="G18" s="355"/>
      <c r="H18" s="356"/>
      <c r="I18" s="356"/>
      <c r="J18" s="357"/>
    </row>
    <row r="19" spans="1:10" s="358" customFormat="1" ht="78.75">
      <c r="A19" s="351" t="s">
        <v>608</v>
      </c>
      <c r="B19" s="352">
        <v>1600</v>
      </c>
      <c r="C19" s="353">
        <v>42976</v>
      </c>
      <c r="D19" s="354" t="s">
        <v>609</v>
      </c>
      <c r="E19" s="359"/>
      <c r="F19" s="352">
        <v>1600</v>
      </c>
      <c r="G19" s="355"/>
      <c r="H19" s="356"/>
      <c r="I19" s="356"/>
      <c r="J19" s="357"/>
    </row>
    <row r="20" spans="1:10" s="358" customFormat="1" ht="141.75">
      <c r="A20" s="351" t="s">
        <v>610</v>
      </c>
      <c r="B20" s="352">
        <v>9250</v>
      </c>
      <c r="C20" s="353">
        <v>42962</v>
      </c>
      <c r="D20" s="360" t="s">
        <v>611</v>
      </c>
      <c r="E20" s="359"/>
      <c r="F20" s="352">
        <v>9250</v>
      </c>
      <c r="G20" s="355"/>
      <c r="H20" s="356"/>
      <c r="I20" s="356"/>
      <c r="J20" s="357"/>
    </row>
    <row r="21" spans="1:10" s="358" customFormat="1" ht="110.25">
      <c r="A21" s="351" t="s">
        <v>612</v>
      </c>
      <c r="B21" s="352">
        <v>9250</v>
      </c>
      <c r="C21" s="353">
        <v>42962</v>
      </c>
      <c r="D21" s="354" t="s">
        <v>613</v>
      </c>
      <c r="E21" s="359"/>
      <c r="F21" s="352">
        <v>9250</v>
      </c>
      <c r="G21" s="355"/>
      <c r="H21" s="356"/>
      <c r="I21" s="356"/>
      <c r="J21" s="357"/>
    </row>
    <row r="22" spans="1:10" s="358" customFormat="1" ht="47.25">
      <c r="A22" s="351" t="s">
        <v>614</v>
      </c>
      <c r="B22" s="352">
        <v>7640</v>
      </c>
      <c r="C22" s="353">
        <v>42955</v>
      </c>
      <c r="D22" s="354" t="s">
        <v>615</v>
      </c>
      <c r="E22" s="359"/>
      <c r="F22" s="352">
        <v>7640</v>
      </c>
      <c r="G22" s="355"/>
      <c r="H22" s="356"/>
      <c r="I22" s="356"/>
      <c r="J22" s="357"/>
    </row>
    <row r="23" spans="1:10" s="358" customFormat="1" ht="31.5">
      <c r="A23" s="351" t="s">
        <v>616</v>
      </c>
      <c r="B23" s="352">
        <v>7640</v>
      </c>
      <c r="C23" s="353">
        <v>42955</v>
      </c>
      <c r="D23" s="354" t="s">
        <v>617</v>
      </c>
      <c r="E23" s="359"/>
      <c r="F23" s="352">
        <v>7640</v>
      </c>
      <c r="G23" s="355"/>
      <c r="H23" s="356"/>
      <c r="I23" s="356"/>
      <c r="J23" s="357"/>
    </row>
    <row r="24" spans="1:10" s="358" customFormat="1" ht="78.75">
      <c r="A24" s="351" t="s">
        <v>618</v>
      </c>
      <c r="B24" s="352">
        <v>14700</v>
      </c>
      <c r="C24" s="353">
        <v>42949</v>
      </c>
      <c r="D24" s="354" t="s">
        <v>619</v>
      </c>
      <c r="E24" s="359"/>
      <c r="F24" s="352">
        <v>14700</v>
      </c>
      <c r="G24" s="355"/>
      <c r="H24" s="356"/>
      <c r="I24" s="356"/>
      <c r="J24" s="357"/>
    </row>
    <row r="25" spans="1:10" s="358" customFormat="1" ht="63">
      <c r="A25" s="351" t="s">
        <v>620</v>
      </c>
      <c r="B25" s="352">
        <v>33120</v>
      </c>
      <c r="C25" s="353">
        <v>42936</v>
      </c>
      <c r="D25" s="354" t="s">
        <v>621</v>
      </c>
      <c r="E25" s="359"/>
      <c r="F25" s="352">
        <v>33120</v>
      </c>
      <c r="G25" s="355"/>
      <c r="H25" s="356"/>
      <c r="I25" s="356"/>
      <c r="J25" s="357"/>
    </row>
    <row r="26" spans="1:10" s="358" customFormat="1" ht="63">
      <c r="A26" s="351" t="s">
        <v>622</v>
      </c>
      <c r="B26" s="352">
        <v>33120</v>
      </c>
      <c r="C26" s="353">
        <v>42936</v>
      </c>
      <c r="D26" s="354" t="s">
        <v>623</v>
      </c>
      <c r="E26" s="359"/>
      <c r="F26" s="352">
        <v>33120</v>
      </c>
      <c r="G26" s="355"/>
      <c r="H26" s="356"/>
      <c r="I26" s="356"/>
      <c r="J26" s="357"/>
    </row>
    <row r="27" spans="1:10" s="358" customFormat="1" ht="63">
      <c r="A27" s="351" t="s">
        <v>624</v>
      </c>
      <c r="B27" s="352">
        <v>33120</v>
      </c>
      <c r="C27" s="353">
        <v>42936</v>
      </c>
      <c r="D27" s="354" t="s">
        <v>623</v>
      </c>
      <c r="E27" s="359"/>
      <c r="F27" s="352">
        <v>33120</v>
      </c>
      <c r="G27" s="355"/>
      <c r="H27" s="356"/>
      <c r="I27" s="356"/>
      <c r="J27" s="357"/>
    </row>
    <row r="28" spans="1:10" s="358" customFormat="1" ht="63">
      <c r="A28" s="351" t="s">
        <v>625</v>
      </c>
      <c r="B28" s="352">
        <v>33120</v>
      </c>
      <c r="C28" s="353">
        <v>42936</v>
      </c>
      <c r="D28" s="354" t="s">
        <v>623</v>
      </c>
      <c r="E28" s="359"/>
      <c r="F28" s="352">
        <v>33120</v>
      </c>
      <c r="G28" s="355"/>
      <c r="H28" s="356"/>
      <c r="I28" s="356"/>
      <c r="J28" s="357"/>
    </row>
    <row r="29" spans="1:10" s="358" customFormat="1" ht="63">
      <c r="A29" s="351" t="s">
        <v>626</v>
      </c>
      <c r="B29" s="352">
        <v>33120</v>
      </c>
      <c r="C29" s="353">
        <v>42936</v>
      </c>
      <c r="D29" s="354" t="s">
        <v>623</v>
      </c>
      <c r="E29" s="359"/>
      <c r="F29" s="352">
        <v>33120</v>
      </c>
      <c r="G29" s="361"/>
      <c r="H29" s="356"/>
      <c r="I29" s="356"/>
      <c r="J29" s="357"/>
    </row>
    <row r="30" spans="1:10" s="358" customFormat="1" ht="141.75">
      <c r="A30" s="351" t="s">
        <v>627</v>
      </c>
      <c r="B30" s="352">
        <v>24800</v>
      </c>
      <c r="C30" s="353">
        <v>42906</v>
      </c>
      <c r="D30" s="360" t="s">
        <v>628</v>
      </c>
      <c r="E30" s="359"/>
      <c r="F30" s="352">
        <v>24800</v>
      </c>
      <c r="G30" s="361"/>
      <c r="H30" s="356"/>
      <c r="I30" s="356"/>
      <c r="J30" s="357"/>
    </row>
    <row r="31" spans="1:10" s="358" customFormat="1" ht="220.5">
      <c r="A31" s="351" t="s">
        <v>629</v>
      </c>
      <c r="B31" s="352">
        <v>31300</v>
      </c>
      <c r="C31" s="353">
        <v>42906</v>
      </c>
      <c r="D31" s="360" t="s">
        <v>630</v>
      </c>
      <c r="E31" s="359"/>
      <c r="F31" s="352">
        <v>31300</v>
      </c>
      <c r="G31" s="361"/>
      <c r="H31" s="356"/>
      <c r="I31" s="356"/>
      <c r="J31" s="357"/>
    </row>
    <row r="32" spans="1:10" s="358" customFormat="1" ht="141.75">
      <c r="A32" s="351" t="s">
        <v>631</v>
      </c>
      <c r="B32" s="352">
        <v>24800</v>
      </c>
      <c r="C32" s="353">
        <v>42906</v>
      </c>
      <c r="D32" s="360" t="s">
        <v>632</v>
      </c>
      <c r="E32" s="359"/>
      <c r="F32" s="352">
        <v>24800</v>
      </c>
      <c r="G32" s="361"/>
      <c r="H32" s="356"/>
      <c r="I32" s="356"/>
      <c r="J32" s="357"/>
    </row>
    <row r="33" spans="1:10" s="358" customFormat="1" ht="47.25">
      <c r="A33" s="351" t="s">
        <v>633</v>
      </c>
      <c r="B33" s="352">
        <v>23100</v>
      </c>
      <c r="C33" s="353">
        <v>42879</v>
      </c>
      <c r="D33" s="354" t="s">
        <v>634</v>
      </c>
      <c r="E33" s="359"/>
      <c r="F33" s="361"/>
      <c r="G33" s="352">
        <v>23100</v>
      </c>
      <c r="H33" s="356"/>
      <c r="I33" s="356"/>
      <c r="J33" s="357"/>
    </row>
    <row r="34" spans="1:10" s="358" customFormat="1" ht="15.75">
      <c r="A34" s="362" t="s">
        <v>635</v>
      </c>
      <c r="B34" s="363">
        <v>10000</v>
      </c>
      <c r="C34" s="364">
        <v>37902</v>
      </c>
      <c r="D34" s="365" t="s">
        <v>636</v>
      </c>
      <c r="E34" s="366"/>
      <c r="F34" s="366"/>
      <c r="G34" s="366"/>
      <c r="H34" s="367"/>
      <c r="I34" s="367"/>
      <c r="J34" s="368">
        <v>10000</v>
      </c>
    </row>
    <row r="35" spans="1:10" s="358" customFormat="1" ht="15.75">
      <c r="A35" s="362" t="s">
        <v>637</v>
      </c>
      <c r="B35" s="363">
        <v>7000</v>
      </c>
      <c r="C35" s="364">
        <v>37088</v>
      </c>
      <c r="D35" s="369"/>
      <c r="E35" s="366"/>
      <c r="F35" s="366"/>
      <c r="G35" s="366"/>
      <c r="H35" s="367"/>
      <c r="I35" s="367"/>
      <c r="J35" s="368">
        <v>7000</v>
      </c>
    </row>
    <row r="36" spans="1:10" s="358" customFormat="1" ht="15.75">
      <c r="A36" s="362" t="s">
        <v>638</v>
      </c>
      <c r="B36" s="363">
        <v>2500</v>
      </c>
      <c r="C36" s="364">
        <v>36264</v>
      </c>
      <c r="D36" s="369"/>
      <c r="E36" s="366"/>
      <c r="F36" s="366"/>
      <c r="G36" s="366"/>
      <c r="H36" s="367"/>
      <c r="I36" s="367"/>
      <c r="J36" s="368">
        <v>2500</v>
      </c>
    </row>
    <row r="37" spans="1:10" s="358" customFormat="1" ht="15.75">
      <c r="A37" s="362" t="s">
        <v>639</v>
      </c>
      <c r="B37" s="363">
        <v>5000</v>
      </c>
      <c r="C37" s="364">
        <v>36194</v>
      </c>
      <c r="D37" s="365" t="s">
        <v>636</v>
      </c>
      <c r="E37" s="366"/>
      <c r="F37" s="366"/>
      <c r="G37" s="366"/>
      <c r="H37" s="367"/>
      <c r="I37" s="367"/>
      <c r="J37" s="368">
        <v>5000</v>
      </c>
    </row>
    <row r="38" spans="1:10" s="358" customFormat="1" ht="15.75">
      <c r="A38" s="362" t="s">
        <v>640</v>
      </c>
      <c r="B38" s="363">
        <v>5000</v>
      </c>
      <c r="C38" s="364">
        <v>35695</v>
      </c>
      <c r="D38" s="365" t="s">
        <v>636</v>
      </c>
      <c r="E38" s="366"/>
      <c r="F38" s="366"/>
      <c r="G38" s="366"/>
      <c r="H38" s="367"/>
      <c r="I38" s="367"/>
      <c r="J38" s="368">
        <v>5000</v>
      </c>
    </row>
    <row r="39" spans="1:10" s="358" customFormat="1" ht="15.75">
      <c r="A39" s="362" t="s">
        <v>641</v>
      </c>
      <c r="B39" s="363">
        <v>1200</v>
      </c>
      <c r="C39" s="364">
        <v>35633</v>
      </c>
      <c r="D39" s="365" t="s">
        <v>636</v>
      </c>
      <c r="E39" s="366"/>
      <c r="F39" s="366"/>
      <c r="G39" s="366"/>
      <c r="H39" s="367"/>
      <c r="I39" s="367"/>
      <c r="J39" s="368">
        <v>1200</v>
      </c>
    </row>
    <row r="40" spans="1:10" s="358" customFormat="1" ht="15.75">
      <c r="A40" s="362" t="s">
        <v>642</v>
      </c>
      <c r="B40" s="363">
        <v>3600</v>
      </c>
      <c r="C40" s="364">
        <v>35603</v>
      </c>
      <c r="D40" s="365" t="s">
        <v>636</v>
      </c>
      <c r="E40" s="366"/>
      <c r="F40" s="366"/>
      <c r="G40" s="366"/>
      <c r="H40" s="367"/>
      <c r="I40" s="367"/>
      <c r="J40" s="368">
        <v>3600</v>
      </c>
    </row>
    <row r="41" spans="1:10" s="358" customFormat="1" ht="15.75">
      <c r="A41" s="362" t="s">
        <v>643</v>
      </c>
      <c r="B41" s="363">
        <v>20000</v>
      </c>
      <c r="C41" s="364">
        <v>35488</v>
      </c>
      <c r="D41" s="365" t="s">
        <v>636</v>
      </c>
      <c r="E41" s="366"/>
      <c r="F41" s="366"/>
      <c r="G41" s="366"/>
      <c r="H41" s="367"/>
      <c r="I41" s="367"/>
      <c r="J41" s="368">
        <v>20000</v>
      </c>
    </row>
    <row r="42" spans="1:10" s="358" customFormat="1" ht="15.75">
      <c r="A42" s="362" t="s">
        <v>644</v>
      </c>
      <c r="B42" s="363">
        <v>5000</v>
      </c>
      <c r="C42" s="364">
        <v>32675</v>
      </c>
      <c r="D42" s="365"/>
      <c r="E42" s="363"/>
      <c r="F42" s="363"/>
      <c r="G42" s="363"/>
      <c r="H42" s="370"/>
      <c r="I42" s="370"/>
      <c r="J42" s="368">
        <v>5000</v>
      </c>
    </row>
    <row r="43" spans="1:10" s="358" customFormat="1" ht="15.75">
      <c r="A43" s="362" t="s">
        <v>645</v>
      </c>
      <c r="B43" s="363">
        <v>1500</v>
      </c>
      <c r="C43" s="364">
        <v>31167</v>
      </c>
      <c r="D43" s="365" t="s">
        <v>636</v>
      </c>
      <c r="E43" s="363"/>
      <c r="F43" s="363"/>
      <c r="G43" s="363"/>
      <c r="H43" s="370"/>
      <c r="I43" s="370"/>
      <c r="J43" s="368">
        <v>1500</v>
      </c>
    </row>
    <row r="44" spans="1:10" s="358" customFormat="1" ht="15.75">
      <c r="A44" s="362" t="s">
        <v>646</v>
      </c>
      <c r="B44" s="363">
        <v>1300</v>
      </c>
      <c r="C44" s="364">
        <v>30471</v>
      </c>
      <c r="D44" s="365" t="s">
        <v>636</v>
      </c>
      <c r="E44" s="363"/>
      <c r="F44" s="363"/>
      <c r="G44" s="363"/>
      <c r="H44" s="370"/>
      <c r="I44" s="370"/>
      <c r="J44" s="368">
        <v>1300</v>
      </c>
    </row>
    <row r="45" spans="1:10" s="358" customFormat="1" ht="15.75">
      <c r="A45" s="362" t="s">
        <v>647</v>
      </c>
      <c r="B45" s="363">
        <v>1500</v>
      </c>
      <c r="C45" s="364">
        <v>30078</v>
      </c>
      <c r="D45" s="365" t="s">
        <v>636</v>
      </c>
      <c r="E45" s="363"/>
      <c r="F45" s="363"/>
      <c r="G45" s="363"/>
      <c r="H45" s="370"/>
      <c r="I45" s="370"/>
      <c r="J45" s="368">
        <v>1500</v>
      </c>
    </row>
    <row r="46" spans="1:10" s="358" customFormat="1" ht="15.75">
      <c r="A46" s="362" t="s">
        <v>647</v>
      </c>
      <c r="B46" s="363">
        <v>1000</v>
      </c>
      <c r="C46" s="364">
        <v>29664</v>
      </c>
      <c r="D46" s="365" t="s">
        <v>636</v>
      </c>
      <c r="E46" s="363"/>
      <c r="F46" s="363"/>
      <c r="G46" s="363"/>
      <c r="H46" s="370"/>
      <c r="I46" s="370"/>
      <c r="J46" s="368">
        <v>1000</v>
      </c>
    </row>
    <row r="47" spans="1:10" s="358" customFormat="1" ht="15.75">
      <c r="A47" s="362" t="s">
        <v>648</v>
      </c>
      <c r="B47" s="363">
        <v>500</v>
      </c>
      <c r="C47" s="364">
        <v>28817</v>
      </c>
      <c r="D47" s="365" t="s">
        <v>636</v>
      </c>
      <c r="E47" s="363"/>
      <c r="F47" s="363"/>
      <c r="G47" s="363"/>
      <c r="H47" s="370"/>
      <c r="I47" s="370"/>
      <c r="J47" s="368">
        <v>500</v>
      </c>
    </row>
    <row r="48" spans="1:10" s="358" customFormat="1" ht="15.75">
      <c r="A48" s="362" t="s">
        <v>649</v>
      </c>
      <c r="B48" s="363">
        <v>1250</v>
      </c>
      <c r="C48" s="364">
        <v>28730</v>
      </c>
      <c r="D48" s="365" t="s">
        <v>636</v>
      </c>
      <c r="E48" s="363"/>
      <c r="F48" s="363"/>
      <c r="G48" s="363"/>
      <c r="H48" s="370"/>
      <c r="I48" s="370"/>
      <c r="J48" s="368">
        <v>1250</v>
      </c>
    </row>
    <row r="49" spans="1:10" s="358" customFormat="1" ht="16.5" thickBot="1">
      <c r="A49" s="371" t="s">
        <v>650</v>
      </c>
      <c r="B49" s="372">
        <v>1250</v>
      </c>
      <c r="C49" s="373">
        <v>28549</v>
      </c>
      <c r="D49" s="374" t="s">
        <v>636</v>
      </c>
      <c r="E49" s="372"/>
      <c r="F49" s="372"/>
      <c r="G49" s="372"/>
      <c r="H49" s="375"/>
      <c r="I49" s="375"/>
      <c r="J49" s="376">
        <v>1250</v>
      </c>
    </row>
    <row r="50" spans="1:10" ht="16.5" thickBot="1">
      <c r="A50" s="377" t="s">
        <v>496</v>
      </c>
      <c r="B50" s="378">
        <f>SUM(B12:B49)</f>
        <v>1402415</v>
      </c>
      <c r="C50" s="379"/>
      <c r="D50" s="380"/>
      <c r="E50" s="378">
        <f>SUM(E12:E49)</f>
        <v>1015135</v>
      </c>
      <c r="F50" s="378">
        <f t="shared" ref="F50:J50" si="0">SUM(F12:F49)</f>
        <v>296580</v>
      </c>
      <c r="G50" s="378">
        <f t="shared" si="0"/>
        <v>23100</v>
      </c>
      <c r="H50" s="378"/>
      <c r="I50" s="378"/>
      <c r="J50" s="381">
        <f t="shared" si="0"/>
        <v>67600</v>
      </c>
    </row>
    <row r="51" spans="1:10" ht="16.5" thickBot="1">
      <c r="A51" s="382"/>
      <c r="B51" s="383"/>
      <c r="C51" s="384"/>
      <c r="D51" s="385"/>
      <c r="E51" s="383"/>
      <c r="F51" s="383"/>
      <c r="G51" s="383"/>
      <c r="H51" s="383"/>
      <c r="I51" s="383"/>
      <c r="J51" s="386"/>
    </row>
    <row r="52" spans="1:10" ht="16.5" thickBot="1">
      <c r="A52" s="387" t="s">
        <v>651</v>
      </c>
      <c r="B52" s="388"/>
      <c r="C52" s="388"/>
      <c r="D52" s="388"/>
      <c r="E52" s="388"/>
      <c r="F52" s="388"/>
      <c r="G52" s="388"/>
      <c r="H52" s="388"/>
      <c r="I52" s="388"/>
      <c r="J52" s="389"/>
    </row>
    <row r="53" spans="1:10" s="398" customFormat="1" ht="31.5">
      <c r="A53" s="390" t="s">
        <v>652</v>
      </c>
      <c r="B53" s="391">
        <v>30000</v>
      </c>
      <c r="C53" s="392">
        <v>43004</v>
      </c>
      <c r="D53" s="393" t="s">
        <v>653</v>
      </c>
      <c r="E53" s="391">
        <v>30000</v>
      </c>
      <c r="F53" s="394"/>
      <c r="G53" s="395"/>
      <c r="H53" s="396"/>
      <c r="I53" s="396"/>
      <c r="J53" s="397"/>
    </row>
    <row r="54" spans="1:10" s="398" customFormat="1" ht="78.75">
      <c r="A54" s="399" t="s">
        <v>654</v>
      </c>
      <c r="B54" s="400">
        <v>20000</v>
      </c>
      <c r="C54" s="401">
        <v>42998</v>
      </c>
      <c r="D54" s="402" t="s">
        <v>655</v>
      </c>
      <c r="E54" s="400">
        <v>20000</v>
      </c>
      <c r="F54" s="403"/>
      <c r="G54" s="404"/>
      <c r="H54" s="405"/>
      <c r="I54" s="405"/>
      <c r="J54" s="406"/>
    </row>
    <row r="55" spans="1:10" s="398" customFormat="1" ht="63">
      <c r="A55" s="399" t="s">
        <v>656</v>
      </c>
      <c r="B55" s="400">
        <v>56840</v>
      </c>
      <c r="C55" s="401">
        <v>42996</v>
      </c>
      <c r="D55" s="402" t="s">
        <v>657</v>
      </c>
      <c r="E55" s="400">
        <v>56840</v>
      </c>
      <c r="F55" s="403"/>
      <c r="G55" s="404"/>
      <c r="H55" s="405"/>
      <c r="I55" s="405"/>
      <c r="J55" s="406"/>
    </row>
    <row r="56" spans="1:10" s="398" customFormat="1" ht="47.25">
      <c r="A56" s="399" t="s">
        <v>658</v>
      </c>
      <c r="B56" s="400">
        <v>169800</v>
      </c>
      <c r="C56" s="401">
        <v>42996</v>
      </c>
      <c r="D56" s="402" t="s">
        <v>659</v>
      </c>
      <c r="E56" s="400">
        <v>169800</v>
      </c>
      <c r="F56" s="403"/>
      <c r="G56" s="404"/>
      <c r="H56" s="405"/>
      <c r="I56" s="405"/>
      <c r="J56" s="406"/>
    </row>
    <row r="57" spans="1:10" s="398" customFormat="1" ht="63">
      <c r="A57" s="399" t="s">
        <v>652</v>
      </c>
      <c r="B57" s="400">
        <v>174000</v>
      </c>
      <c r="C57" s="401">
        <v>42986</v>
      </c>
      <c r="D57" s="402" t="s">
        <v>660</v>
      </c>
      <c r="E57" s="400">
        <v>174000</v>
      </c>
      <c r="F57" s="403"/>
      <c r="G57" s="404"/>
      <c r="H57" s="405"/>
      <c r="I57" s="405"/>
      <c r="J57" s="406"/>
    </row>
    <row r="58" spans="1:10" s="398" customFormat="1" ht="47.25">
      <c r="A58" s="407" t="s">
        <v>661</v>
      </c>
      <c r="B58" s="400">
        <v>120000</v>
      </c>
      <c r="C58" s="408">
        <v>42948</v>
      </c>
      <c r="D58" s="402" t="s">
        <v>662</v>
      </c>
      <c r="E58" s="403"/>
      <c r="F58" s="400">
        <v>120000</v>
      </c>
      <c r="G58" s="404"/>
      <c r="H58" s="405"/>
      <c r="I58" s="405"/>
      <c r="J58" s="406"/>
    </row>
    <row r="59" spans="1:10" s="398" customFormat="1" ht="47.25">
      <c r="A59" s="407" t="s">
        <v>663</v>
      </c>
      <c r="B59" s="400">
        <v>85000</v>
      </c>
      <c r="C59" s="408">
        <v>42863</v>
      </c>
      <c r="D59" s="402" t="s">
        <v>664</v>
      </c>
      <c r="E59" s="403"/>
      <c r="F59" s="400">
        <v>85000</v>
      </c>
      <c r="G59" s="404"/>
      <c r="H59" s="405"/>
      <c r="I59" s="405"/>
      <c r="J59" s="406"/>
    </row>
    <row r="60" spans="1:10" s="398" customFormat="1" ht="31.5">
      <c r="A60" s="407" t="s">
        <v>665</v>
      </c>
      <c r="B60" s="400">
        <v>25000</v>
      </c>
      <c r="C60" s="408">
        <v>42853</v>
      </c>
      <c r="D60" s="402" t="s">
        <v>666</v>
      </c>
      <c r="E60" s="403"/>
      <c r="F60" s="403"/>
      <c r="G60" s="400">
        <v>25000</v>
      </c>
      <c r="H60" s="405"/>
      <c r="I60" s="405"/>
      <c r="J60" s="406"/>
    </row>
    <row r="61" spans="1:10" s="398" customFormat="1" ht="31.5">
      <c r="A61" s="409" t="s">
        <v>667</v>
      </c>
      <c r="B61" s="400">
        <v>196000</v>
      </c>
      <c r="C61" s="408">
        <v>42821</v>
      </c>
      <c r="D61" s="402" t="s">
        <v>668</v>
      </c>
      <c r="E61" s="403"/>
      <c r="F61" s="403"/>
      <c r="G61" s="400">
        <v>196000</v>
      </c>
      <c r="H61" s="405"/>
      <c r="I61" s="405"/>
      <c r="J61" s="406"/>
    </row>
    <row r="62" spans="1:10" s="398" customFormat="1" ht="31.5">
      <c r="A62" s="407" t="s">
        <v>669</v>
      </c>
      <c r="B62" s="400">
        <v>50000</v>
      </c>
      <c r="C62" s="408">
        <v>42821</v>
      </c>
      <c r="D62" s="402" t="s">
        <v>670</v>
      </c>
      <c r="E62" s="403"/>
      <c r="F62" s="403"/>
      <c r="G62" s="400">
        <v>50000</v>
      </c>
      <c r="H62" s="405"/>
      <c r="I62" s="405"/>
      <c r="J62" s="406"/>
    </row>
    <row r="63" spans="1:10" s="398" customFormat="1" ht="15.75">
      <c r="A63" s="410" t="s">
        <v>671</v>
      </c>
      <c r="B63" s="400">
        <v>300000</v>
      </c>
      <c r="C63" s="411">
        <v>35530</v>
      </c>
      <c r="D63" s="402"/>
      <c r="E63" s="403"/>
      <c r="F63" s="403"/>
      <c r="G63" s="400"/>
      <c r="H63" s="405"/>
      <c r="I63" s="405"/>
      <c r="J63" s="412">
        <v>300000</v>
      </c>
    </row>
    <row r="64" spans="1:10" s="398" customFormat="1" ht="16.5" thickBot="1">
      <c r="A64" s="413" t="s">
        <v>671</v>
      </c>
      <c r="B64" s="414">
        <v>55800</v>
      </c>
      <c r="C64" s="415">
        <v>35236</v>
      </c>
      <c r="D64" s="416"/>
      <c r="E64" s="417"/>
      <c r="F64" s="417"/>
      <c r="G64" s="418"/>
      <c r="H64" s="419"/>
      <c r="I64" s="419"/>
      <c r="J64" s="420">
        <v>55800</v>
      </c>
    </row>
    <row r="65" spans="1:10" s="425" customFormat="1" ht="16.5" thickBot="1">
      <c r="A65" s="377" t="s">
        <v>496</v>
      </c>
      <c r="B65" s="421">
        <f>SUM(B53:B64)</f>
        <v>1282440</v>
      </c>
      <c r="C65" s="422"/>
      <c r="D65" s="423"/>
      <c r="E65" s="421">
        <f>SUM(E53:E64)</f>
        <v>450640</v>
      </c>
      <c r="F65" s="421">
        <f>SUM(F53:F64)</f>
        <v>205000</v>
      </c>
      <c r="G65" s="421">
        <f>SUM(G53:G64)</f>
        <v>271000</v>
      </c>
      <c r="H65" s="421"/>
      <c r="I65" s="421"/>
      <c r="J65" s="424">
        <f>SUM(J53:J64)</f>
        <v>355800</v>
      </c>
    </row>
    <row r="66" spans="1:10" s="425" customFormat="1" ht="16.5" thickBot="1">
      <c r="A66" s="426"/>
      <c r="B66" s="427"/>
      <c r="C66" s="428"/>
      <c r="D66" s="429"/>
      <c r="E66" s="427"/>
      <c r="F66" s="427"/>
      <c r="G66" s="427"/>
      <c r="H66" s="427"/>
      <c r="I66" s="427"/>
      <c r="J66" s="430"/>
    </row>
    <row r="67" spans="1:10" s="425" customFormat="1" ht="16.5" thickBot="1">
      <c r="A67" s="431" t="s">
        <v>672</v>
      </c>
      <c r="B67" s="432"/>
      <c r="C67" s="432"/>
      <c r="D67" s="432"/>
      <c r="E67" s="432"/>
      <c r="F67" s="432"/>
      <c r="G67" s="432"/>
      <c r="H67" s="432"/>
      <c r="I67" s="432"/>
      <c r="J67" s="433"/>
    </row>
    <row r="68" spans="1:10" s="425" customFormat="1" ht="110.25">
      <c r="A68" s="434" t="s">
        <v>673</v>
      </c>
      <c r="B68" s="435">
        <v>100000</v>
      </c>
      <c r="C68" s="436">
        <v>42993</v>
      </c>
      <c r="D68" s="437" t="s">
        <v>674</v>
      </c>
      <c r="E68" s="435">
        <v>100000</v>
      </c>
      <c r="F68" s="435"/>
      <c r="G68" s="438"/>
      <c r="H68" s="439"/>
      <c r="I68" s="439"/>
      <c r="J68" s="440"/>
    </row>
    <row r="69" spans="1:10" s="425" customFormat="1" ht="47.25">
      <c r="A69" s="434" t="s">
        <v>675</v>
      </c>
      <c r="B69" s="441">
        <v>200000</v>
      </c>
      <c r="C69" s="442">
        <v>43007</v>
      </c>
      <c r="D69" s="443" t="s">
        <v>676</v>
      </c>
      <c r="E69" s="441">
        <v>200000</v>
      </c>
      <c r="F69" s="444"/>
      <c r="G69" s="445"/>
      <c r="H69" s="446"/>
      <c r="I69" s="446"/>
      <c r="J69" s="447"/>
    </row>
    <row r="70" spans="1:10" s="425" customFormat="1" ht="63">
      <c r="A70" s="434" t="s">
        <v>652</v>
      </c>
      <c r="B70" s="441">
        <v>100000</v>
      </c>
      <c r="C70" s="442">
        <v>42984</v>
      </c>
      <c r="D70" s="443" t="s">
        <v>677</v>
      </c>
      <c r="E70" s="441">
        <v>100000</v>
      </c>
      <c r="F70" s="444"/>
      <c r="G70" s="445"/>
      <c r="H70" s="446"/>
      <c r="I70" s="446"/>
      <c r="J70" s="447"/>
    </row>
    <row r="71" spans="1:10" s="425" customFormat="1" ht="63">
      <c r="A71" s="434" t="s">
        <v>678</v>
      </c>
      <c r="B71" s="441">
        <v>150000</v>
      </c>
      <c r="C71" s="442">
        <v>42990</v>
      </c>
      <c r="D71" s="443" t="s">
        <v>679</v>
      </c>
      <c r="E71" s="441">
        <v>150000</v>
      </c>
      <c r="F71" s="444"/>
      <c r="G71" s="446"/>
      <c r="H71" s="446"/>
      <c r="I71" s="446"/>
      <c r="J71" s="447"/>
    </row>
    <row r="72" spans="1:10" s="425" customFormat="1" ht="31.5">
      <c r="A72" s="434" t="s">
        <v>678</v>
      </c>
      <c r="B72" s="441">
        <v>50000</v>
      </c>
      <c r="C72" s="442">
        <v>42902</v>
      </c>
      <c r="D72" s="443" t="s">
        <v>680</v>
      </c>
      <c r="E72" s="441"/>
      <c r="F72" s="441">
        <v>50000</v>
      </c>
      <c r="G72" s="445"/>
      <c r="H72" s="446"/>
      <c r="I72" s="446"/>
      <c r="J72" s="447"/>
    </row>
    <row r="73" spans="1:10" s="425" customFormat="1" ht="47.25">
      <c r="A73" s="434" t="s">
        <v>681</v>
      </c>
      <c r="B73" s="444">
        <v>200000</v>
      </c>
      <c r="C73" s="442">
        <v>42907</v>
      </c>
      <c r="D73" s="443" t="s">
        <v>682</v>
      </c>
      <c r="E73" s="444"/>
      <c r="F73" s="444">
        <v>200000</v>
      </c>
      <c r="G73" s="448"/>
      <c r="H73" s="449"/>
      <c r="I73" s="449"/>
      <c r="J73" s="450"/>
    </row>
    <row r="74" spans="1:10" s="425" customFormat="1" ht="32.25" thickBot="1">
      <c r="A74" s="451" t="s">
        <v>683</v>
      </c>
      <c r="B74" s="452">
        <v>50000</v>
      </c>
      <c r="C74" s="453">
        <v>42915</v>
      </c>
      <c r="D74" s="454" t="s">
        <v>684</v>
      </c>
      <c r="E74" s="452"/>
      <c r="F74" s="452">
        <v>50000</v>
      </c>
      <c r="G74" s="455"/>
      <c r="H74" s="456"/>
      <c r="I74" s="456"/>
      <c r="J74" s="457"/>
    </row>
    <row r="75" spans="1:10" s="425" customFormat="1" ht="18" customHeight="1" thickBot="1">
      <c r="A75" s="377" t="s">
        <v>496</v>
      </c>
      <c r="B75" s="458">
        <f>SUM(B68:B74)</f>
        <v>850000</v>
      </c>
      <c r="C75" s="459"/>
      <c r="D75" s="460"/>
      <c r="E75" s="458">
        <f t="shared" ref="E75:J75" si="1">SUM(E68:E74)</f>
        <v>550000</v>
      </c>
      <c r="F75" s="458">
        <f t="shared" si="1"/>
        <v>300000</v>
      </c>
      <c r="G75" s="458">
        <f t="shared" si="1"/>
        <v>0</v>
      </c>
      <c r="H75" s="458">
        <f t="shared" si="1"/>
        <v>0</v>
      </c>
      <c r="I75" s="458">
        <f t="shared" si="1"/>
        <v>0</v>
      </c>
      <c r="J75" s="461">
        <f t="shared" si="1"/>
        <v>0</v>
      </c>
    </row>
    <row r="76" spans="1:10" s="425" customFormat="1" ht="8.25" customHeight="1" thickBot="1">
      <c r="A76" s="462"/>
      <c r="B76" s="463"/>
      <c r="C76" s="464"/>
      <c r="D76" s="465"/>
      <c r="E76" s="466"/>
      <c r="F76" s="466"/>
      <c r="G76" s="466"/>
      <c r="H76" s="466"/>
      <c r="I76" s="466"/>
      <c r="J76" s="467"/>
    </row>
    <row r="77" spans="1:10" ht="27" customHeight="1" thickBot="1">
      <c r="A77" s="468" t="s">
        <v>685</v>
      </c>
      <c r="B77" s="469">
        <f>SUM(B75,B65,B50)</f>
        <v>3534855</v>
      </c>
      <c r="C77" s="470"/>
      <c r="D77" s="471"/>
      <c r="E77" s="472">
        <f>SUM(E75,E65,E50)</f>
        <v>2015775</v>
      </c>
      <c r="F77" s="472">
        <f>SUM(F75,F65,F50)</f>
        <v>801580</v>
      </c>
      <c r="G77" s="472">
        <f>SUM(G75,G65,G50)</f>
        <v>294100</v>
      </c>
      <c r="H77" s="472"/>
      <c r="I77" s="472"/>
      <c r="J77" s="472">
        <f>SUM(J75,J65,J50)</f>
        <v>423400</v>
      </c>
    </row>
    <row r="78" spans="1:10" ht="11.25" customHeight="1">
      <c r="A78" s="473"/>
      <c r="B78" s="474"/>
      <c r="C78" s="318"/>
      <c r="D78" s="475"/>
      <c r="E78" s="476"/>
      <c r="F78" s="476"/>
      <c r="G78" s="476"/>
      <c r="H78" s="474"/>
      <c r="I78" s="474"/>
      <c r="J78" s="474"/>
    </row>
    <row r="79" spans="1:10" ht="30" customHeight="1">
      <c r="A79" s="477" t="s">
        <v>411</v>
      </c>
      <c r="B79" s="477"/>
      <c r="C79" s="477"/>
      <c r="D79" s="477"/>
      <c r="E79" s="477"/>
    </row>
    <row r="80" spans="1:10" ht="30" customHeight="1">
      <c r="A80" s="478"/>
      <c r="B80" s="479"/>
      <c r="C80" s="480"/>
      <c r="D80" s="481"/>
      <c r="E80" s="482"/>
    </row>
    <row r="81" spans="1:8">
      <c r="E81" s="306"/>
      <c r="F81" s="306"/>
    </row>
    <row r="82" spans="1:8">
      <c r="E82" s="306"/>
      <c r="F82" s="306"/>
    </row>
    <row r="84" spans="1:8">
      <c r="A84" s="483"/>
      <c r="B84" s="484"/>
      <c r="C84" s="485"/>
      <c r="D84" s="486"/>
      <c r="E84" s="487"/>
      <c r="F84" s="487"/>
      <c r="G84" s="488"/>
    </row>
    <row r="85" spans="1:8" ht="18.75">
      <c r="A85" s="489" t="s">
        <v>502</v>
      </c>
      <c r="B85" s="490"/>
      <c r="C85" s="491"/>
      <c r="E85" s="492"/>
      <c r="F85" s="306"/>
      <c r="G85" s="493" t="s">
        <v>503</v>
      </c>
      <c r="H85" s="492"/>
    </row>
    <row r="86" spans="1:8" ht="16.5" customHeight="1">
      <c r="A86" s="494" t="s">
        <v>482</v>
      </c>
      <c r="B86" s="495"/>
      <c r="C86" s="496"/>
      <c r="D86" s="497"/>
      <c r="E86" s="498"/>
      <c r="F86" s="306"/>
      <c r="G86" s="498" t="s">
        <v>686</v>
      </c>
      <c r="H86" s="498"/>
    </row>
  </sheetData>
  <sheetProtection password="CCC5" sheet="1" objects="1" scenarios="1"/>
  <mergeCells count="13">
    <mergeCell ref="A11:J11"/>
    <mergeCell ref="A52:J52"/>
    <mergeCell ref="A67:J67"/>
    <mergeCell ref="A79:E79"/>
    <mergeCell ref="A3:J3"/>
    <mergeCell ref="A4:J4"/>
    <mergeCell ref="A8:A10"/>
    <mergeCell ref="B8:B10"/>
    <mergeCell ref="C8:C10"/>
    <mergeCell ref="D8:D10"/>
    <mergeCell ref="E8:J8"/>
    <mergeCell ref="E9:G9"/>
    <mergeCell ref="H9:J9"/>
  </mergeCells>
  <pageMargins left="0.25" right="0.25" top="0.31" bottom="0.33" header="0.3" footer="0.3"/>
  <pageSetup paperSize="136" scale="84" orientation="landscape" verticalDpi="300" r:id="rId1"/>
  <drawing r:id="rId2"/>
</worksheet>
</file>

<file path=xl/worksheets/sheet4.xml><?xml version="1.0" encoding="utf-8"?>
<worksheet xmlns="http://schemas.openxmlformats.org/spreadsheetml/2006/main" xmlns:r="http://schemas.openxmlformats.org/officeDocument/2006/relationships">
  <dimension ref="A1:O18"/>
  <sheetViews>
    <sheetView workbookViewId="0">
      <selection activeCell="K11" sqref="K11"/>
    </sheetView>
  </sheetViews>
  <sheetFormatPr defaultRowHeight="15"/>
  <cols>
    <col min="1" max="1" width="39.85546875" style="257" customWidth="1"/>
    <col min="2" max="2" width="13.5703125" style="257" customWidth="1"/>
    <col min="3" max="3" width="13.7109375" style="262" customWidth="1"/>
    <col min="4" max="4" width="11.7109375" style="257" customWidth="1"/>
    <col min="5" max="5" width="11.85546875" style="257" customWidth="1"/>
    <col min="6" max="6" width="12.140625" style="263" customWidth="1"/>
    <col min="7" max="7" width="15.28515625" style="262" customWidth="1"/>
    <col min="8" max="8" width="12" style="257" customWidth="1"/>
    <col min="9" max="9" width="18.42578125" style="257" customWidth="1"/>
    <col min="10" max="10" width="14.5703125" style="257" bestFit="1" customWidth="1"/>
    <col min="11" max="16384" width="9.140625" style="257"/>
  </cols>
  <sheetData>
    <row r="1" spans="1:15" s="258" customFormat="1" ht="15.75">
      <c r="A1" s="257" t="s">
        <v>548</v>
      </c>
      <c r="C1" s="259"/>
      <c r="F1" s="260"/>
      <c r="G1" s="259"/>
    </row>
    <row r="2" spans="1:15" s="258" customFormat="1" ht="15.75">
      <c r="C2" s="259"/>
      <c r="F2" s="260"/>
      <c r="G2" s="259"/>
    </row>
    <row r="3" spans="1:15" s="258" customFormat="1" ht="15.75">
      <c r="A3" s="261" t="s">
        <v>549</v>
      </c>
      <c r="B3" s="261"/>
      <c r="C3" s="261"/>
      <c r="D3" s="261"/>
      <c r="E3" s="261"/>
      <c r="F3" s="261"/>
      <c r="G3" s="261"/>
      <c r="H3" s="261"/>
      <c r="I3" s="261"/>
    </row>
    <row r="4" spans="1:15" s="258" customFormat="1" ht="15.75">
      <c r="A4" s="261" t="s">
        <v>550</v>
      </c>
      <c r="B4" s="261"/>
      <c r="C4" s="261"/>
      <c r="D4" s="261"/>
      <c r="E4" s="261"/>
      <c r="F4" s="261"/>
      <c r="G4" s="261"/>
      <c r="H4" s="261"/>
      <c r="I4" s="261"/>
    </row>
    <row r="5" spans="1:15" s="258" customFormat="1" ht="15.75">
      <c r="A5" s="257"/>
      <c r="B5" s="257"/>
      <c r="C5" s="262"/>
      <c r="D5" s="257"/>
      <c r="E5" s="257"/>
      <c r="F5" s="263"/>
      <c r="G5" s="262"/>
      <c r="H5" s="257"/>
      <c r="I5" s="257"/>
    </row>
    <row r="6" spans="1:15" s="258" customFormat="1" ht="15.75">
      <c r="A6" s="257" t="s">
        <v>551</v>
      </c>
      <c r="B6" s="264"/>
      <c r="C6" s="262"/>
      <c r="D6" s="257"/>
      <c r="E6" s="257"/>
      <c r="F6" s="263"/>
      <c r="G6" s="262"/>
      <c r="H6" s="257"/>
      <c r="I6" s="257"/>
    </row>
    <row r="7" spans="1:15" s="270" customFormat="1" ht="15.75" customHeight="1">
      <c r="A7" s="265" t="s">
        <v>552</v>
      </c>
      <c r="B7" s="266" t="s">
        <v>553</v>
      </c>
      <c r="C7" s="267" t="s">
        <v>554</v>
      </c>
      <c r="D7" s="265" t="s">
        <v>555</v>
      </c>
      <c r="E7" s="266" t="s">
        <v>556</v>
      </c>
      <c r="F7" s="268" t="s">
        <v>557</v>
      </c>
      <c r="G7" s="269"/>
      <c r="H7" s="265" t="s">
        <v>11</v>
      </c>
      <c r="I7" s="265" t="s">
        <v>12</v>
      </c>
    </row>
    <row r="8" spans="1:15" s="270" customFormat="1" ht="42.75">
      <c r="A8" s="271"/>
      <c r="B8" s="271"/>
      <c r="C8" s="272"/>
      <c r="D8" s="271"/>
      <c r="E8" s="266"/>
      <c r="F8" s="273" t="s">
        <v>558</v>
      </c>
      <c r="G8" s="274" t="s">
        <v>559</v>
      </c>
      <c r="H8" s="271"/>
      <c r="I8" s="271"/>
    </row>
    <row r="9" spans="1:15" s="270" customFormat="1" ht="75">
      <c r="A9" s="275" t="s">
        <v>560</v>
      </c>
      <c r="B9" s="276" t="s">
        <v>561</v>
      </c>
      <c r="C9" s="277">
        <v>82640535.640000001</v>
      </c>
      <c r="D9" s="278" t="s">
        <v>562</v>
      </c>
      <c r="E9" s="279" t="s">
        <v>563</v>
      </c>
      <c r="F9" s="280">
        <v>0.15</v>
      </c>
      <c r="G9" s="281">
        <v>12396080.35</v>
      </c>
      <c r="H9" s="282"/>
      <c r="I9" s="275" t="s">
        <v>564</v>
      </c>
    </row>
    <row r="10" spans="1:15" s="288" customFormat="1" ht="75">
      <c r="A10" s="283" t="s">
        <v>565</v>
      </c>
      <c r="B10" s="283" t="s">
        <v>566</v>
      </c>
      <c r="C10" s="284">
        <v>45009579.520000003</v>
      </c>
      <c r="D10" s="285" t="s">
        <v>567</v>
      </c>
      <c r="E10" s="279" t="s">
        <v>563</v>
      </c>
      <c r="F10" s="286">
        <v>0.15</v>
      </c>
      <c r="G10" s="284">
        <v>6751436.9299999997</v>
      </c>
      <c r="H10" s="287"/>
      <c r="I10" s="275" t="s">
        <v>564</v>
      </c>
      <c r="O10" s="270"/>
    </row>
    <row r="11" spans="1:15" s="258" customFormat="1" ht="73.5" customHeight="1">
      <c r="A11" s="283" t="s">
        <v>568</v>
      </c>
      <c r="B11" s="283" t="s">
        <v>569</v>
      </c>
      <c r="C11" s="289">
        <v>37338032.560000002</v>
      </c>
      <c r="D11" s="290" t="s">
        <v>570</v>
      </c>
      <c r="E11" s="279" t="s">
        <v>563</v>
      </c>
      <c r="F11" s="286">
        <v>0.15</v>
      </c>
      <c r="G11" s="284">
        <v>5600704.8799999999</v>
      </c>
      <c r="H11" s="287"/>
      <c r="I11" s="275" t="s">
        <v>564</v>
      </c>
    </row>
    <row r="12" spans="1:15" s="258" customFormat="1" ht="75">
      <c r="A12" s="291" t="s">
        <v>571</v>
      </c>
      <c r="B12" s="291"/>
      <c r="C12" s="284">
        <v>37001910.509999998</v>
      </c>
      <c r="D12" s="292" t="s">
        <v>572</v>
      </c>
      <c r="E12" s="290" t="s">
        <v>573</v>
      </c>
      <c r="F12" s="286">
        <v>1</v>
      </c>
      <c r="G12" s="284">
        <v>37001910.509999998</v>
      </c>
      <c r="H12" s="287"/>
      <c r="I12" s="275" t="s">
        <v>564</v>
      </c>
    </row>
    <row r="13" spans="1:15" ht="31.5" customHeight="1">
      <c r="A13" s="293" t="s">
        <v>411</v>
      </c>
      <c r="B13" s="293"/>
      <c r="C13" s="293"/>
      <c r="D13" s="293"/>
      <c r="E13" s="293"/>
    </row>
    <row r="16" spans="1:15">
      <c r="G16" s="294"/>
      <c r="H16" s="295"/>
    </row>
    <row r="17" spans="1:9" ht="15.75">
      <c r="A17" s="296" t="s">
        <v>481</v>
      </c>
      <c r="B17" s="297"/>
      <c r="G17" s="298" t="s">
        <v>503</v>
      </c>
      <c r="H17" s="298"/>
      <c r="I17" s="298"/>
    </row>
    <row r="18" spans="1:9" s="302" customFormat="1" ht="15.75">
      <c r="A18" s="299" t="s">
        <v>482</v>
      </c>
      <c r="B18" s="300"/>
      <c r="C18" s="301"/>
      <c r="F18" s="303"/>
      <c r="G18" s="304" t="s">
        <v>574</v>
      </c>
      <c r="H18" s="304"/>
      <c r="I18" s="304"/>
    </row>
  </sheetData>
  <sheetProtection password="CCC5" sheet="1" objects="1" scenarios="1"/>
  <mergeCells count="13">
    <mergeCell ref="A13:E13"/>
    <mergeCell ref="G17:I17"/>
    <mergeCell ref="G18:I18"/>
    <mergeCell ref="A3:I3"/>
    <mergeCell ref="A4:I4"/>
    <mergeCell ref="A7:A8"/>
    <mergeCell ref="B7:B8"/>
    <mergeCell ref="C7:C8"/>
    <mergeCell ref="D7:D8"/>
    <mergeCell ref="E7:E8"/>
    <mergeCell ref="F7:G7"/>
    <mergeCell ref="H7:H8"/>
    <mergeCell ref="I7:I8"/>
  </mergeCells>
  <printOptions horizontalCentered="1"/>
  <pageMargins left="0.45" right="0.45" top="0.5" bottom="0.5" header="0.3" footer="0.3"/>
  <pageSetup paperSize="136"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dimension ref="A1:F59"/>
  <sheetViews>
    <sheetView topLeftCell="A37" zoomScale="115" zoomScaleNormal="115" workbookViewId="0">
      <selection activeCell="I60" sqref="I60"/>
    </sheetView>
  </sheetViews>
  <sheetFormatPr defaultColWidth="9.140625" defaultRowHeight="15.75"/>
  <cols>
    <col min="1" max="1" width="4.5703125" style="241" customWidth="1"/>
    <col min="2" max="2" width="3.85546875" style="241" customWidth="1"/>
    <col min="3" max="3" width="51.42578125" style="241" customWidth="1"/>
    <col min="4" max="4" width="6.28515625" style="241" customWidth="1"/>
    <col min="5" max="5" width="26.85546875" style="242" bestFit="1" customWidth="1"/>
    <col min="6" max="6" width="2.85546875" style="242" customWidth="1"/>
    <col min="7" max="16384" width="9.140625" style="241"/>
  </cols>
  <sheetData>
    <row r="1" spans="1:5">
      <c r="A1" s="240" t="s">
        <v>505</v>
      </c>
    </row>
    <row r="2" spans="1:5">
      <c r="A2" s="240" t="s">
        <v>425</v>
      </c>
    </row>
    <row r="3" spans="1:5" ht="4.5" customHeight="1"/>
    <row r="4" spans="1:5">
      <c r="A4" s="243" t="s">
        <v>506</v>
      </c>
      <c r="B4" s="243"/>
      <c r="C4" s="243"/>
      <c r="D4" s="243"/>
      <c r="E4" s="243"/>
    </row>
    <row r="5" spans="1:5">
      <c r="A5" s="243" t="s">
        <v>507</v>
      </c>
      <c r="B5" s="243"/>
      <c r="C5" s="243"/>
      <c r="D5" s="243"/>
      <c r="E5" s="243"/>
    </row>
    <row r="6" spans="1:5">
      <c r="A6" s="243" t="s">
        <v>508</v>
      </c>
      <c r="B6" s="243"/>
      <c r="C6" s="243"/>
      <c r="D6" s="243"/>
      <c r="E6" s="243"/>
    </row>
    <row r="7" spans="1:5">
      <c r="A7" s="243" t="s">
        <v>509</v>
      </c>
      <c r="B7" s="243"/>
      <c r="C7" s="243"/>
      <c r="D7" s="243"/>
      <c r="E7" s="243"/>
    </row>
    <row r="8" spans="1:5">
      <c r="D8" s="244"/>
    </row>
    <row r="9" spans="1:5">
      <c r="A9" s="245" t="s">
        <v>510</v>
      </c>
    </row>
    <row r="10" spans="1:5">
      <c r="B10" s="246" t="s">
        <v>511</v>
      </c>
    </row>
    <row r="11" spans="1:5">
      <c r="C11" s="241" t="s">
        <v>512</v>
      </c>
      <c r="E11" s="247">
        <f>12416564.65+7019852.03+7041580.64</f>
        <v>26477997.32</v>
      </c>
    </row>
    <row r="12" spans="1:5">
      <c r="C12" s="241" t="s">
        <v>513</v>
      </c>
      <c r="E12" s="242">
        <f>246802438*3</f>
        <v>740407314</v>
      </c>
    </row>
    <row r="13" spans="1:5">
      <c r="C13" s="241" t="s">
        <v>514</v>
      </c>
      <c r="E13" s="242">
        <f>30650787.85+40753955.33+31570304.78</f>
        <v>102975047.96000001</v>
      </c>
    </row>
    <row r="14" spans="1:5">
      <c r="C14" s="241" t="s">
        <v>515</v>
      </c>
      <c r="E14" s="242">
        <f>376118.27+363211.82+363891.6</f>
        <v>1103221.69</v>
      </c>
    </row>
    <row r="15" spans="1:5">
      <c r="C15" s="241" t="s">
        <v>516</v>
      </c>
      <c r="E15" s="248">
        <f>67264845.65+6859352.04+5564096.83</f>
        <v>79688294.520000011</v>
      </c>
    </row>
    <row r="16" spans="1:5">
      <c r="C16" s="245" t="s">
        <v>517</v>
      </c>
      <c r="E16" s="249">
        <f>SUM(E11:E15)</f>
        <v>950651875.49000013</v>
      </c>
    </row>
    <row r="17" spans="1:6">
      <c r="B17" s="246" t="s">
        <v>518</v>
      </c>
    </row>
    <row r="18" spans="1:6">
      <c r="C18" s="241" t="s">
        <v>519</v>
      </c>
      <c r="E18" s="242">
        <f>83356141.33+88113802.49+72063074.95</f>
        <v>243533018.76999998</v>
      </c>
    </row>
    <row r="19" spans="1:6">
      <c r="C19" s="241" t="s">
        <v>520</v>
      </c>
      <c r="E19" s="242">
        <f>43023203.2+46172382.06+46343985.25</f>
        <v>135539570.50999999</v>
      </c>
    </row>
    <row r="20" spans="1:6">
      <c r="C20" s="241" t="s">
        <v>521</v>
      </c>
      <c r="E20" s="242">
        <f>56246990.07+63987303.29+57279436.49</f>
        <v>177513729.84999999</v>
      </c>
    </row>
    <row r="21" spans="1:6">
      <c r="C21" s="241" t="s">
        <v>522</v>
      </c>
      <c r="E21" s="242">
        <f>2716131.99+3761827.05+5621531.99</f>
        <v>12099491.030000001</v>
      </c>
    </row>
    <row r="22" spans="1:6">
      <c r="C22" s="241" t="s">
        <v>523</v>
      </c>
      <c r="E22" s="242">
        <f>62493281.75+11519199.1+4715963.93</f>
        <v>78728444.780000001</v>
      </c>
    </row>
    <row r="23" spans="1:6">
      <c r="C23" s="245" t="s">
        <v>524</v>
      </c>
      <c r="E23" s="249">
        <f>SUM(E18:E22)</f>
        <v>647414254.93999994</v>
      </c>
    </row>
    <row r="24" spans="1:6">
      <c r="B24" s="245" t="s">
        <v>525</v>
      </c>
      <c r="E24" s="250">
        <f>E16-E23</f>
        <v>303237620.55000019</v>
      </c>
      <c r="F24" s="251"/>
    </row>
    <row r="25" spans="1:6">
      <c r="A25" s="245" t="s">
        <v>526</v>
      </c>
    </row>
    <row r="26" spans="1:6">
      <c r="B26" s="246" t="s">
        <v>511</v>
      </c>
    </row>
    <row r="27" spans="1:6">
      <c r="C27" s="241" t="s">
        <v>527</v>
      </c>
      <c r="E27" s="242">
        <v>0</v>
      </c>
    </row>
    <row r="28" spans="1:6" ht="31.5">
      <c r="C28" s="252" t="s">
        <v>528</v>
      </c>
      <c r="E28" s="242">
        <v>0</v>
      </c>
    </row>
    <row r="29" spans="1:6">
      <c r="C29" s="241" t="s">
        <v>529</v>
      </c>
      <c r="E29" s="242">
        <v>50000</v>
      </c>
    </row>
    <row r="30" spans="1:6">
      <c r="C30" s="241" t="s">
        <v>530</v>
      </c>
      <c r="E30" s="242">
        <f>341050+1093250+217100</f>
        <v>1651400</v>
      </c>
    </row>
    <row r="31" spans="1:6">
      <c r="C31" s="245" t="s">
        <v>517</v>
      </c>
      <c r="E31" s="249">
        <f>SUM(E27:E30)</f>
        <v>1701400</v>
      </c>
    </row>
    <row r="32" spans="1:6">
      <c r="B32" s="246" t="s">
        <v>518</v>
      </c>
    </row>
    <row r="33" spans="1:5">
      <c r="C33" s="241" t="s">
        <v>531</v>
      </c>
      <c r="E33" s="242">
        <v>0</v>
      </c>
    </row>
    <row r="34" spans="1:5" ht="31.5">
      <c r="C34" s="252" t="s">
        <v>532</v>
      </c>
      <c r="E34" s="242">
        <f>94261714.7+48401688.71+82599994.75</f>
        <v>225263398.16</v>
      </c>
    </row>
    <row r="35" spans="1:5">
      <c r="C35" s="241" t="s">
        <v>533</v>
      </c>
    </row>
    <row r="36" spans="1:5">
      <c r="C36" s="241" t="s">
        <v>534</v>
      </c>
      <c r="E36" s="242">
        <f>3030000</f>
        <v>3030000</v>
      </c>
    </row>
    <row r="37" spans="1:5">
      <c r="C37" s="245" t="s">
        <v>524</v>
      </c>
      <c r="E37" s="249">
        <f>SUM(E33:E36)</f>
        <v>228293398.16</v>
      </c>
    </row>
    <row r="38" spans="1:5">
      <c r="B38" s="245" t="s">
        <v>535</v>
      </c>
      <c r="E38" s="250">
        <f>E31-E37</f>
        <v>-226591998.16</v>
      </c>
    </row>
    <row r="39" spans="1:5">
      <c r="A39" s="245" t="s">
        <v>536</v>
      </c>
    </row>
    <row r="40" spans="1:5">
      <c r="B40" s="246" t="s">
        <v>511</v>
      </c>
    </row>
    <row r="41" spans="1:5">
      <c r="C41" s="241" t="s">
        <v>537</v>
      </c>
      <c r="E41" s="242">
        <f>9441462.66+11484159.04</f>
        <v>20925621.699999999</v>
      </c>
    </row>
    <row r="42" spans="1:5">
      <c r="C42" s="245" t="s">
        <v>517</v>
      </c>
      <c r="E42" s="249">
        <f>E41</f>
        <v>20925621.699999999</v>
      </c>
    </row>
    <row r="43" spans="1:5">
      <c r="B43" s="246" t="s">
        <v>518</v>
      </c>
    </row>
    <row r="44" spans="1:5">
      <c r="C44" s="241" t="s">
        <v>538</v>
      </c>
      <c r="E44" s="242">
        <v>0</v>
      </c>
    </row>
    <row r="45" spans="1:5">
      <c r="C45" s="241" t="s">
        <v>539</v>
      </c>
      <c r="E45" s="242">
        <f>12548650.05+10683804.86+14036072.38</f>
        <v>37268527.289999999</v>
      </c>
    </row>
    <row r="46" spans="1:5">
      <c r="C46" s="245" t="s">
        <v>524</v>
      </c>
      <c r="E46" s="249">
        <f>E44+E45</f>
        <v>37268527.289999999</v>
      </c>
    </row>
    <row r="47" spans="1:5">
      <c r="B47" s="245" t="s">
        <v>540</v>
      </c>
      <c r="E47" s="253">
        <f>E42-E46</f>
        <v>-16342905.59</v>
      </c>
    </row>
    <row r="48" spans="1:5">
      <c r="A48" s="245" t="s">
        <v>541</v>
      </c>
    </row>
    <row r="49" spans="1:5">
      <c r="C49" s="245" t="s">
        <v>542</v>
      </c>
      <c r="E49" s="251">
        <f>E24+E38+E47</f>
        <v>60302716.800000191</v>
      </c>
    </row>
    <row r="50" spans="1:5">
      <c r="A50" s="245" t="s">
        <v>543</v>
      </c>
      <c r="E50" s="251">
        <v>1347736777.3100002</v>
      </c>
    </row>
    <row r="51" spans="1:5" ht="16.5" thickBot="1">
      <c r="A51" s="245" t="s">
        <v>544</v>
      </c>
      <c r="E51" s="254">
        <f>E49+E50</f>
        <v>1408039494.1100004</v>
      </c>
    </row>
    <row r="52" spans="1:5" ht="11.25" customHeight="1" thickTop="1">
      <c r="A52" s="245"/>
      <c r="E52" s="255"/>
    </row>
    <row r="53" spans="1:5" ht="11.25" customHeight="1">
      <c r="A53" s="245"/>
      <c r="E53" s="255"/>
    </row>
    <row r="54" spans="1:5">
      <c r="D54" s="242" t="s">
        <v>545</v>
      </c>
    </row>
    <row r="55" spans="1:5">
      <c r="D55" s="242"/>
    </row>
    <row r="56" spans="1:5">
      <c r="D56" s="242"/>
    </row>
    <row r="57" spans="1:5">
      <c r="D57" s="242"/>
    </row>
    <row r="58" spans="1:5">
      <c r="D58" s="251" t="s">
        <v>546</v>
      </c>
      <c r="E58" s="251"/>
    </row>
    <row r="59" spans="1:5">
      <c r="D59" s="256" t="s">
        <v>547</v>
      </c>
      <c r="E59" s="251"/>
    </row>
  </sheetData>
  <sheetProtection password="CCC5" sheet="1" objects="1" scenarios="1"/>
  <mergeCells count="4">
    <mergeCell ref="A4:E4"/>
    <mergeCell ref="A5:E5"/>
    <mergeCell ref="A6:E6"/>
    <mergeCell ref="A7:E7"/>
  </mergeCells>
  <printOptions horizontalCentered="1" verticalCentered="1"/>
  <pageMargins left="0.14000000000000001" right="0.196850393700787" top="0.511811023622047" bottom="0.74803149606299202" header="0.31496062992126" footer="0.31496062992126"/>
  <pageSetup paperSize="136" scale="90" orientation="portrait" r:id="rId1"/>
  <drawing r:id="rId2"/>
</worksheet>
</file>

<file path=xl/worksheets/sheet6.xml><?xml version="1.0" encoding="utf-8"?>
<worksheet xmlns="http://schemas.openxmlformats.org/spreadsheetml/2006/main" xmlns:r="http://schemas.openxmlformats.org/officeDocument/2006/relationships">
  <dimension ref="A1:K54"/>
  <sheetViews>
    <sheetView topLeftCell="A19" zoomScale="115" zoomScaleNormal="115" workbookViewId="0">
      <selection activeCell="I24" sqref="I24:I26"/>
    </sheetView>
  </sheetViews>
  <sheetFormatPr defaultRowHeight="15.75"/>
  <cols>
    <col min="1" max="8" width="9.140625" style="1"/>
    <col min="9" max="9" width="19.28515625" style="1" customWidth="1"/>
    <col min="10" max="16384" width="9.140625" style="1"/>
  </cols>
  <sheetData>
    <row r="1" spans="1:11">
      <c r="A1" s="1" t="s">
        <v>483</v>
      </c>
    </row>
    <row r="2" spans="1:11">
      <c r="A2" s="1" t="s">
        <v>484</v>
      </c>
    </row>
    <row r="5" spans="1:11">
      <c r="A5" s="225" t="s">
        <v>485</v>
      </c>
      <c r="B5" s="225"/>
      <c r="C5" s="225"/>
      <c r="D5" s="225"/>
      <c r="E5" s="225"/>
      <c r="F5" s="225"/>
      <c r="G5" s="225"/>
      <c r="H5" s="225"/>
      <c r="I5" s="225"/>
      <c r="J5" s="226"/>
      <c r="K5" s="226"/>
    </row>
    <row r="6" spans="1:11">
      <c r="A6" s="225" t="s">
        <v>486</v>
      </c>
      <c r="B6" s="225"/>
      <c r="C6" s="225"/>
      <c r="D6" s="225"/>
      <c r="E6" s="225"/>
      <c r="F6" s="225"/>
      <c r="G6" s="225"/>
      <c r="H6" s="225"/>
      <c r="I6" s="225"/>
      <c r="J6" s="226"/>
      <c r="K6" s="226"/>
    </row>
    <row r="9" spans="1:11">
      <c r="A9" s="1" t="s">
        <v>487</v>
      </c>
      <c r="D9" s="227" t="s">
        <v>324</v>
      </c>
    </row>
    <row r="11" spans="1:11">
      <c r="A11" s="1" t="s">
        <v>488</v>
      </c>
      <c r="I11" s="228">
        <v>159640000.27000001</v>
      </c>
    </row>
    <row r="13" spans="1:11">
      <c r="A13" s="1" t="s">
        <v>489</v>
      </c>
      <c r="B13" s="1" t="s">
        <v>490</v>
      </c>
    </row>
    <row r="16" spans="1:11">
      <c r="B16" s="1" t="s">
        <v>491</v>
      </c>
      <c r="I16" s="165"/>
    </row>
    <row r="17" spans="2:9">
      <c r="B17" s="229"/>
      <c r="C17" s="229"/>
      <c r="D17" s="229"/>
      <c r="E17" s="229"/>
      <c r="F17" s="229"/>
      <c r="I17" s="230" t="s">
        <v>492</v>
      </c>
    </row>
    <row r="18" spans="2:9">
      <c r="B18" s="3"/>
      <c r="C18" s="3"/>
      <c r="D18" s="3"/>
      <c r="E18" s="3"/>
      <c r="F18" s="3"/>
      <c r="I18" s="3"/>
    </row>
    <row r="19" spans="2:9">
      <c r="B19" s="3"/>
      <c r="C19" s="3"/>
      <c r="D19" s="3"/>
      <c r="E19" s="3"/>
      <c r="F19" s="3"/>
      <c r="I19" s="3"/>
    </row>
    <row r="21" spans="2:9">
      <c r="B21" s="1" t="s">
        <v>493</v>
      </c>
    </row>
    <row r="22" spans="2:9">
      <c r="B22" s="229"/>
      <c r="C22" s="229"/>
      <c r="D22" s="229"/>
      <c r="E22" s="229"/>
      <c r="F22" s="229"/>
      <c r="I22" s="231">
        <v>29271691.289999999</v>
      </c>
    </row>
    <row r="23" spans="2:9">
      <c r="B23" s="3"/>
      <c r="C23" s="3"/>
      <c r="D23" s="3"/>
      <c r="E23" s="3"/>
      <c r="F23" s="3"/>
      <c r="I23" s="3"/>
    </row>
    <row r="24" spans="2:9">
      <c r="B24" s="3"/>
      <c r="C24" s="3"/>
      <c r="D24" s="3"/>
      <c r="E24" s="3"/>
      <c r="F24" s="3"/>
      <c r="I24" s="3"/>
    </row>
    <row r="26" spans="2:9">
      <c r="B26" s="1" t="s">
        <v>494</v>
      </c>
    </row>
    <row r="27" spans="2:9">
      <c r="B27" s="229"/>
      <c r="C27" s="229"/>
      <c r="D27" s="229"/>
      <c r="E27" s="229"/>
      <c r="F27" s="229"/>
      <c r="I27" s="230">
        <v>51031563.439999998</v>
      </c>
    </row>
    <row r="28" spans="2:9">
      <c r="B28" s="3"/>
      <c r="C28" s="3"/>
      <c r="D28" s="3"/>
      <c r="E28" s="3"/>
      <c r="F28" s="3"/>
      <c r="I28" s="3"/>
    </row>
    <row r="29" spans="2:9">
      <c r="B29" s="3"/>
      <c r="C29" s="3"/>
      <c r="D29" s="3"/>
      <c r="E29" s="3"/>
      <c r="F29" s="3"/>
      <c r="I29" s="3"/>
    </row>
    <row r="30" spans="2:9">
      <c r="B30" s="232"/>
      <c r="C30" s="232"/>
      <c r="D30" s="232"/>
      <c r="E30" s="232"/>
      <c r="F30" s="232"/>
      <c r="G30" s="232"/>
      <c r="H30" s="232"/>
      <c r="I30" s="232"/>
    </row>
    <row r="31" spans="2:9">
      <c r="B31" s="1" t="s">
        <v>495</v>
      </c>
    </row>
    <row r="32" spans="2:9">
      <c r="B32" s="229"/>
      <c r="C32" s="229"/>
      <c r="D32" s="229"/>
      <c r="E32" s="229"/>
      <c r="F32" s="229"/>
      <c r="I32" s="230" t="s">
        <v>492</v>
      </c>
    </row>
    <row r="33" spans="1:9">
      <c r="B33" s="3"/>
      <c r="C33" s="3"/>
      <c r="D33" s="3"/>
      <c r="E33" s="3"/>
      <c r="F33" s="3"/>
      <c r="I33" s="3"/>
    </row>
    <row r="34" spans="1:9">
      <c r="B34" s="3"/>
      <c r="C34" s="3"/>
      <c r="D34" s="3"/>
      <c r="E34" s="3"/>
      <c r="F34" s="3"/>
      <c r="I34" s="3"/>
    </row>
    <row r="36" spans="1:9">
      <c r="A36" s="1" t="s">
        <v>496</v>
      </c>
      <c r="I36" s="233">
        <f>SUM(I22,I17,I27,I32)</f>
        <v>80303254.729999989</v>
      </c>
    </row>
    <row r="37" spans="1:9" ht="16.5" thickBot="1">
      <c r="A37" s="1" t="s">
        <v>497</v>
      </c>
      <c r="I37" s="234">
        <f>I11-I36</f>
        <v>79336745.540000021</v>
      </c>
    </row>
    <row r="38" spans="1:9" ht="16.5" thickTop="1">
      <c r="I38" s="235"/>
    </row>
    <row r="40" spans="1:9">
      <c r="F40" s="1" t="s">
        <v>498</v>
      </c>
    </row>
    <row r="41" spans="1:9">
      <c r="F41" s="1" t="s">
        <v>499</v>
      </c>
    </row>
    <row r="42" spans="1:9">
      <c r="F42" s="1" t="s">
        <v>500</v>
      </c>
    </row>
    <row r="43" spans="1:9">
      <c r="F43" s="1" t="s">
        <v>501</v>
      </c>
    </row>
    <row r="47" spans="1:9">
      <c r="F47" s="236" t="s">
        <v>502</v>
      </c>
      <c r="G47" s="236"/>
      <c r="H47" s="236"/>
    </row>
    <row r="48" spans="1:9">
      <c r="F48" s="237" t="s">
        <v>482</v>
      </c>
      <c r="G48" s="237"/>
      <c r="H48" s="237"/>
    </row>
    <row r="49" spans="6:7">
      <c r="G49" s="238"/>
    </row>
    <row r="53" spans="6:7">
      <c r="F53" s="239" t="s">
        <v>503</v>
      </c>
    </row>
    <row r="54" spans="6:7">
      <c r="F54" s="238" t="s">
        <v>504</v>
      </c>
    </row>
  </sheetData>
  <sheetProtection password="CCC5" sheet="1" objects="1" scenarios="1"/>
  <mergeCells count="4">
    <mergeCell ref="A5:I5"/>
    <mergeCell ref="A6:I6"/>
    <mergeCell ref="F47:H47"/>
    <mergeCell ref="F48:H48"/>
  </mergeCells>
  <pageMargins left="0.7" right="0.7" top="0.75" bottom="0.75" header="0.3" footer="0.3"/>
  <pageSetup paperSize="136" orientation="portrait" verticalDpi="300" r:id="rId1"/>
  <drawing r:id="rId2"/>
  <legacyDrawing r:id="rId3"/>
</worksheet>
</file>

<file path=xl/worksheets/sheet7.xml><?xml version="1.0" encoding="utf-8"?>
<worksheet xmlns="http://schemas.openxmlformats.org/spreadsheetml/2006/main" xmlns:r="http://schemas.openxmlformats.org/officeDocument/2006/relationships">
  <dimension ref="A1:H58"/>
  <sheetViews>
    <sheetView workbookViewId="0">
      <selection activeCell="D29" sqref="D29"/>
    </sheetView>
  </sheetViews>
  <sheetFormatPr defaultRowHeight="15.75"/>
  <cols>
    <col min="1" max="1" width="45.140625" style="195" customWidth="1"/>
    <col min="2" max="2" width="19.42578125" style="193" customWidth="1"/>
    <col min="3" max="3" width="20.85546875" style="193" customWidth="1"/>
    <col min="4" max="5" width="12.42578125" style="193" customWidth="1"/>
    <col min="6" max="6" width="12.140625" style="193" customWidth="1"/>
    <col min="7" max="7" width="22" style="193" customWidth="1"/>
    <col min="8" max="8" width="28.7109375" style="194" customWidth="1"/>
    <col min="9" max="16384" width="9.140625" style="194"/>
  </cols>
  <sheetData>
    <row r="1" spans="1:7">
      <c r="A1" s="193" t="s">
        <v>424</v>
      </c>
    </row>
    <row r="2" spans="1:7">
      <c r="A2" s="195" t="s">
        <v>425</v>
      </c>
    </row>
    <row r="4" spans="1:7" ht="18.75">
      <c r="A4" s="196" t="s">
        <v>426</v>
      </c>
      <c r="B4" s="196"/>
      <c r="C4" s="196"/>
      <c r="D4" s="196"/>
      <c r="E4" s="196"/>
      <c r="F4" s="196"/>
      <c r="G4" s="196"/>
    </row>
    <row r="5" spans="1:7" ht="18.75">
      <c r="A5" s="197" t="s">
        <v>427</v>
      </c>
      <c r="B5" s="197"/>
      <c r="C5" s="197"/>
      <c r="D5" s="197"/>
      <c r="E5" s="197"/>
      <c r="F5" s="197"/>
      <c r="G5" s="197"/>
    </row>
    <row r="6" spans="1:7" ht="18.75">
      <c r="A6" s="197" t="s">
        <v>89</v>
      </c>
      <c r="B6" s="197"/>
      <c r="C6" s="197"/>
      <c r="D6" s="197"/>
      <c r="E6" s="197"/>
      <c r="F6" s="197"/>
      <c r="G6" s="197"/>
    </row>
    <row r="7" spans="1:7" ht="18.75">
      <c r="A7" s="197"/>
      <c r="B7" s="197"/>
      <c r="C7" s="197"/>
      <c r="D7" s="197"/>
      <c r="E7" s="197"/>
      <c r="F7" s="197"/>
      <c r="G7" s="197"/>
    </row>
    <row r="8" spans="1:7" s="202" customFormat="1">
      <c r="A8" s="198"/>
      <c r="B8" s="199" t="s">
        <v>428</v>
      </c>
      <c r="C8" s="200"/>
      <c r="D8" s="201"/>
      <c r="E8" s="198"/>
      <c r="F8" s="198"/>
      <c r="G8" s="198"/>
    </row>
    <row r="9" spans="1:7" s="202" customFormat="1" ht="48" customHeight="1">
      <c r="A9" s="199" t="s">
        <v>429</v>
      </c>
      <c r="B9" s="203" t="s">
        <v>430</v>
      </c>
      <c r="C9" s="203" t="s">
        <v>431</v>
      </c>
      <c r="D9" s="204" t="s">
        <v>432</v>
      </c>
      <c r="E9" s="198" t="s">
        <v>433</v>
      </c>
      <c r="F9" s="198" t="s">
        <v>434</v>
      </c>
      <c r="G9" s="198" t="s">
        <v>435</v>
      </c>
    </row>
    <row r="10" spans="1:7" s="202" customFormat="1">
      <c r="A10" s="199"/>
      <c r="B10" s="198" t="s">
        <v>436</v>
      </c>
      <c r="C10" s="203">
        <v>0.7</v>
      </c>
      <c r="D10" s="198"/>
      <c r="E10" s="198"/>
      <c r="F10" s="198"/>
      <c r="G10" s="198"/>
    </row>
    <row r="11" spans="1:7" s="202" customFormat="1">
      <c r="A11" s="198"/>
      <c r="B11" s="203">
        <v>0.3</v>
      </c>
      <c r="C11" s="198"/>
      <c r="D11" s="198"/>
      <c r="E11" s="198"/>
      <c r="F11" s="198"/>
      <c r="G11" s="198"/>
    </row>
    <row r="12" spans="1:7" ht="18.75">
      <c r="A12" s="205" t="s">
        <v>437</v>
      </c>
      <c r="B12" s="206"/>
      <c r="C12" s="206"/>
      <c r="D12" s="206"/>
      <c r="E12" s="206"/>
      <c r="F12" s="206"/>
      <c r="G12" s="206"/>
    </row>
    <row r="13" spans="1:7" ht="27" customHeight="1">
      <c r="A13" s="207" t="s">
        <v>438</v>
      </c>
      <c r="B13" s="208">
        <v>52614739.5</v>
      </c>
      <c r="C13" s="208">
        <v>122767725.5</v>
      </c>
      <c r="D13" s="209"/>
      <c r="E13" s="209"/>
      <c r="F13" s="209"/>
      <c r="G13" s="209">
        <f>SUM(B13:F13)</f>
        <v>175382465</v>
      </c>
    </row>
    <row r="14" spans="1:7" ht="27" customHeight="1">
      <c r="A14" s="207" t="s">
        <v>439</v>
      </c>
      <c r="B14" s="208"/>
      <c r="C14" s="208"/>
      <c r="D14" s="209"/>
      <c r="E14" s="209"/>
      <c r="F14" s="209"/>
      <c r="G14" s="209">
        <f>SUM(B14:F14)</f>
        <v>0</v>
      </c>
    </row>
    <row r="15" spans="1:7" ht="42.75" customHeight="1">
      <c r="A15" s="207" t="s">
        <v>440</v>
      </c>
      <c r="B15" s="208"/>
      <c r="C15" s="210">
        <v>97152215.909999996</v>
      </c>
      <c r="D15" s="209"/>
      <c r="E15" s="209"/>
      <c r="F15" s="209"/>
      <c r="G15" s="209">
        <f>SUM(B15:F15)</f>
        <v>97152215.909999996</v>
      </c>
    </row>
    <row r="16" spans="1:7" ht="18.75">
      <c r="A16" s="207" t="s">
        <v>441</v>
      </c>
      <c r="B16" s="209"/>
      <c r="C16" s="209"/>
      <c r="D16" s="209"/>
      <c r="E16" s="209"/>
      <c r="F16" s="209"/>
      <c r="G16" s="209">
        <f t="shared" ref="G16:G18" si="0">SUM(B16:F16)</f>
        <v>0</v>
      </c>
    </row>
    <row r="17" spans="1:8" ht="17.25" customHeight="1">
      <c r="A17" s="211" t="s">
        <v>442</v>
      </c>
      <c r="B17" s="209"/>
      <c r="C17" s="209"/>
      <c r="D17" s="209"/>
      <c r="E17" s="209"/>
      <c r="F17" s="209"/>
      <c r="G17" s="209">
        <f t="shared" si="0"/>
        <v>0</v>
      </c>
    </row>
    <row r="18" spans="1:8" ht="24.75" customHeight="1">
      <c r="A18" s="205" t="s">
        <v>443</v>
      </c>
      <c r="B18" s="206">
        <f>SUM(B13:B17)</f>
        <v>52614739.5</v>
      </c>
      <c r="C18" s="212">
        <f>SUM(C13:C17)</f>
        <v>219919941.41</v>
      </c>
      <c r="D18" s="206">
        <f>SUM(D13:D17)</f>
        <v>0</v>
      </c>
      <c r="E18" s="206">
        <f>SUM(E13:E17)</f>
        <v>0</v>
      </c>
      <c r="F18" s="206">
        <f>SUM(F13:F17)</f>
        <v>0</v>
      </c>
      <c r="G18" s="212">
        <f t="shared" si="0"/>
        <v>272534680.90999997</v>
      </c>
    </row>
    <row r="19" spans="1:8" ht="12" customHeight="1">
      <c r="A19" s="207"/>
      <c r="B19" s="209"/>
      <c r="C19" s="209"/>
      <c r="D19" s="209"/>
      <c r="E19" s="209"/>
      <c r="F19" s="209"/>
      <c r="G19" s="209"/>
    </row>
    <row r="20" spans="1:8" ht="18.75">
      <c r="A20" s="205" t="s">
        <v>444</v>
      </c>
      <c r="B20" s="206"/>
      <c r="C20" s="206"/>
      <c r="D20" s="206"/>
      <c r="E20" s="206"/>
      <c r="F20" s="206"/>
      <c r="G20" s="206"/>
    </row>
    <row r="21" spans="1:8" s="193" customFormat="1" ht="18.75">
      <c r="A21" s="207" t="s">
        <v>445</v>
      </c>
      <c r="B21" s="213"/>
      <c r="C21" s="213"/>
      <c r="D21" s="209"/>
      <c r="E21" s="209"/>
      <c r="F21" s="209"/>
      <c r="G21" s="209">
        <f>SUM(B21:F21)</f>
        <v>0</v>
      </c>
    </row>
    <row r="22" spans="1:8" s="193" customFormat="1" ht="18.75">
      <c r="A22" s="207" t="s">
        <v>446</v>
      </c>
      <c r="B22" s="213"/>
      <c r="C22" s="213"/>
      <c r="D22" s="209"/>
      <c r="E22" s="209"/>
      <c r="F22" s="209"/>
      <c r="G22" s="209">
        <f t="shared" ref="G22:G51" si="1">SUM(B22:F22)</f>
        <v>0</v>
      </c>
    </row>
    <row r="23" spans="1:8" s="193" customFormat="1" ht="24.75" customHeight="1">
      <c r="A23" s="207" t="s">
        <v>447</v>
      </c>
      <c r="B23" s="209"/>
      <c r="C23" s="209">
        <v>2673680</v>
      </c>
      <c r="D23" s="209"/>
      <c r="E23" s="209"/>
      <c r="F23" s="209"/>
      <c r="G23" s="209">
        <f t="shared" si="1"/>
        <v>2673680</v>
      </c>
    </row>
    <row r="24" spans="1:8" s="193" customFormat="1" ht="24.75" customHeight="1">
      <c r="A24" s="207" t="s">
        <v>448</v>
      </c>
      <c r="B24" s="209"/>
      <c r="C24" s="209"/>
      <c r="D24" s="209"/>
      <c r="E24" s="209"/>
      <c r="F24" s="209"/>
      <c r="G24" s="209">
        <f t="shared" si="1"/>
        <v>0</v>
      </c>
    </row>
    <row r="25" spans="1:8" s="193" customFormat="1" ht="18.75">
      <c r="A25" s="207" t="s">
        <v>449</v>
      </c>
      <c r="B25" s="213"/>
      <c r="C25" s="213"/>
      <c r="D25" s="209"/>
      <c r="E25" s="209"/>
      <c r="F25" s="209"/>
      <c r="G25" s="209">
        <f t="shared" si="1"/>
        <v>0</v>
      </c>
    </row>
    <row r="26" spans="1:8" s="193" customFormat="1" ht="24.75" customHeight="1">
      <c r="A26" s="207" t="s">
        <v>450</v>
      </c>
      <c r="B26" s="213"/>
      <c r="C26" s="213">
        <v>5749500</v>
      </c>
      <c r="D26" s="209"/>
      <c r="E26" s="209"/>
      <c r="F26" s="209"/>
      <c r="G26" s="209">
        <f t="shared" si="1"/>
        <v>5749500</v>
      </c>
    </row>
    <row r="27" spans="1:8" s="193" customFormat="1" ht="58.5" customHeight="1">
      <c r="A27" s="207" t="s">
        <v>451</v>
      </c>
      <c r="B27" s="209"/>
      <c r="C27" s="209"/>
      <c r="D27" s="209"/>
      <c r="E27" s="209"/>
      <c r="F27" s="209"/>
      <c r="G27" s="209">
        <f t="shared" si="1"/>
        <v>0</v>
      </c>
    </row>
    <row r="28" spans="1:8" s="193" customFormat="1" ht="24.75" customHeight="1">
      <c r="A28" s="207" t="s">
        <v>452</v>
      </c>
      <c r="B28" s="213"/>
      <c r="C28" s="213"/>
      <c r="D28" s="209"/>
      <c r="E28" s="209"/>
      <c r="F28" s="209"/>
      <c r="G28" s="209">
        <f t="shared" si="1"/>
        <v>0</v>
      </c>
    </row>
    <row r="29" spans="1:8" s="193" customFormat="1" ht="20.25" customHeight="1">
      <c r="A29" s="207" t="s">
        <v>453</v>
      </c>
      <c r="B29" s="209"/>
      <c r="C29" s="209"/>
      <c r="D29" s="209"/>
      <c r="E29" s="209"/>
      <c r="F29" s="209"/>
      <c r="G29" s="209">
        <f t="shared" si="1"/>
        <v>0</v>
      </c>
      <c r="H29" s="214"/>
    </row>
    <row r="30" spans="1:8" s="193" customFormat="1" ht="18.75">
      <c r="A30" s="207" t="s">
        <v>454</v>
      </c>
      <c r="B30" s="213"/>
      <c r="C30" s="213"/>
      <c r="D30" s="209"/>
      <c r="E30" s="209"/>
      <c r="F30" s="209"/>
      <c r="G30" s="209">
        <f t="shared" si="1"/>
        <v>0</v>
      </c>
    </row>
    <row r="31" spans="1:8" s="193" customFormat="1" ht="38.25" customHeight="1">
      <c r="A31" s="207" t="s">
        <v>455</v>
      </c>
      <c r="B31" s="209"/>
      <c r="C31" s="209">
        <v>6361028.3499999996</v>
      </c>
      <c r="D31" s="209"/>
      <c r="E31" s="209"/>
      <c r="F31" s="209"/>
      <c r="G31" s="209">
        <f t="shared" si="1"/>
        <v>6361028.3499999996</v>
      </c>
    </row>
    <row r="32" spans="1:8" s="193" customFormat="1" ht="18.75">
      <c r="A32" s="207" t="s">
        <v>456</v>
      </c>
      <c r="B32" s="209"/>
      <c r="C32" s="209">
        <v>207704.5</v>
      </c>
      <c r="D32" s="209"/>
      <c r="E32" s="209"/>
      <c r="F32" s="209"/>
      <c r="G32" s="209">
        <f t="shared" si="1"/>
        <v>207704.5</v>
      </c>
    </row>
    <row r="33" spans="1:7" s="193" customFormat="1" ht="18.75">
      <c r="A33" s="207" t="s">
        <v>457</v>
      </c>
      <c r="B33" s="209"/>
      <c r="C33" s="209">
        <v>163566.5</v>
      </c>
      <c r="D33" s="209"/>
      <c r="E33" s="209"/>
      <c r="F33" s="209"/>
      <c r="G33" s="209">
        <f t="shared" si="1"/>
        <v>163566.5</v>
      </c>
    </row>
    <row r="34" spans="1:7" s="193" customFormat="1" ht="18.75">
      <c r="A34" s="207" t="s">
        <v>458</v>
      </c>
      <c r="B34" s="209"/>
      <c r="C34" s="209"/>
      <c r="D34" s="209"/>
      <c r="E34" s="209"/>
      <c r="F34" s="209"/>
      <c r="G34" s="209">
        <f t="shared" si="1"/>
        <v>0</v>
      </c>
    </row>
    <row r="35" spans="1:7" s="193" customFormat="1" ht="18.75">
      <c r="A35" s="207" t="s">
        <v>459</v>
      </c>
      <c r="B35" s="209"/>
      <c r="C35" s="209"/>
      <c r="D35" s="209"/>
      <c r="E35" s="209"/>
      <c r="F35" s="209"/>
      <c r="G35" s="209">
        <f t="shared" si="1"/>
        <v>0</v>
      </c>
    </row>
    <row r="36" spans="1:7" s="193" customFormat="1" ht="24.75" customHeight="1">
      <c r="A36" s="207" t="s">
        <v>460</v>
      </c>
      <c r="B36" s="209"/>
      <c r="C36" s="209"/>
      <c r="D36" s="209"/>
      <c r="E36" s="209"/>
      <c r="F36" s="209"/>
      <c r="G36" s="209">
        <f t="shared" si="1"/>
        <v>0</v>
      </c>
    </row>
    <row r="37" spans="1:7" s="193" customFormat="1" ht="18.75">
      <c r="A37" s="207" t="s">
        <v>461</v>
      </c>
      <c r="B37" s="209"/>
      <c r="C37" s="209">
        <v>8328643.5</v>
      </c>
      <c r="D37" s="209"/>
      <c r="E37" s="209"/>
      <c r="F37" s="209"/>
      <c r="G37" s="209">
        <f t="shared" si="1"/>
        <v>8328643.5</v>
      </c>
    </row>
    <row r="38" spans="1:7" s="193" customFormat="1" ht="21" customHeight="1">
      <c r="A38" s="207" t="s">
        <v>462</v>
      </c>
      <c r="B38" s="209"/>
      <c r="C38" s="209"/>
      <c r="D38" s="209"/>
      <c r="E38" s="209"/>
      <c r="F38" s="209"/>
      <c r="G38" s="209">
        <f t="shared" si="1"/>
        <v>0</v>
      </c>
    </row>
    <row r="39" spans="1:7" s="193" customFormat="1" ht="18.75">
      <c r="A39" s="207" t="s">
        <v>463</v>
      </c>
      <c r="B39" s="209"/>
      <c r="C39" s="209"/>
      <c r="D39" s="209"/>
      <c r="E39" s="209"/>
      <c r="F39" s="209"/>
      <c r="G39" s="209">
        <f t="shared" si="1"/>
        <v>0</v>
      </c>
    </row>
    <row r="40" spans="1:7" s="193" customFormat="1" ht="18.75">
      <c r="A40" s="207" t="s">
        <v>464</v>
      </c>
      <c r="B40" s="209"/>
      <c r="C40" s="209">
        <v>20160985</v>
      </c>
      <c r="D40" s="209"/>
      <c r="E40" s="209"/>
      <c r="F40" s="209"/>
      <c r="G40" s="209">
        <f t="shared" si="1"/>
        <v>20160985</v>
      </c>
    </row>
    <row r="41" spans="1:7" s="193" customFormat="1" ht="18.75">
      <c r="A41" s="207" t="s">
        <v>465</v>
      </c>
      <c r="B41" s="209"/>
      <c r="C41" s="209">
        <v>780947.74</v>
      </c>
      <c r="D41" s="209"/>
      <c r="E41" s="209"/>
      <c r="F41" s="209"/>
      <c r="G41" s="209">
        <f t="shared" si="1"/>
        <v>780947.74</v>
      </c>
    </row>
    <row r="42" spans="1:7" s="193" customFormat="1" ht="18.75">
      <c r="A42" s="207" t="s">
        <v>466</v>
      </c>
      <c r="B42" s="209"/>
      <c r="C42" s="209">
        <v>3277500</v>
      </c>
      <c r="D42" s="209"/>
      <c r="E42" s="209"/>
      <c r="F42" s="209"/>
      <c r="G42" s="209">
        <f t="shared" si="1"/>
        <v>3277500</v>
      </c>
    </row>
    <row r="43" spans="1:7" s="193" customFormat="1" ht="18.75">
      <c r="A43" s="207" t="s">
        <v>467</v>
      </c>
      <c r="B43" s="209"/>
      <c r="C43" s="209"/>
      <c r="D43" s="209"/>
      <c r="E43" s="209"/>
      <c r="F43" s="209"/>
      <c r="G43" s="209">
        <f t="shared" si="1"/>
        <v>0</v>
      </c>
    </row>
    <row r="44" spans="1:7" s="193" customFormat="1" ht="55.5" customHeight="1">
      <c r="A44" s="207" t="s">
        <v>468</v>
      </c>
      <c r="B44" s="209"/>
      <c r="C44" s="208">
        <v>7087169.3600000003</v>
      </c>
      <c r="D44" s="209"/>
      <c r="E44" s="209"/>
      <c r="F44" s="209"/>
      <c r="G44" s="209">
        <f t="shared" si="1"/>
        <v>7087169.3600000003</v>
      </c>
    </row>
    <row r="45" spans="1:7" s="193" customFormat="1" ht="37.5">
      <c r="A45" s="207" t="s">
        <v>469</v>
      </c>
      <c r="B45" s="209"/>
      <c r="C45" s="208">
        <v>2169407.31</v>
      </c>
      <c r="D45" s="209"/>
      <c r="E45" s="209" t="s">
        <v>470</v>
      </c>
      <c r="F45" s="209"/>
      <c r="G45" s="209">
        <f t="shared" si="1"/>
        <v>2169407.31</v>
      </c>
    </row>
    <row r="46" spans="1:7" s="193" customFormat="1" ht="18.75">
      <c r="A46" s="207" t="s">
        <v>471</v>
      </c>
      <c r="B46" s="209"/>
      <c r="C46" s="208">
        <v>583115.72</v>
      </c>
      <c r="D46" s="209"/>
      <c r="E46" s="209"/>
      <c r="F46" s="209"/>
      <c r="G46" s="209">
        <f t="shared" si="1"/>
        <v>583115.72</v>
      </c>
    </row>
    <row r="47" spans="1:7" s="193" customFormat="1" ht="18.75">
      <c r="A47" s="207" t="s">
        <v>472</v>
      </c>
      <c r="B47" s="209"/>
      <c r="C47" s="209"/>
      <c r="D47" s="209"/>
      <c r="E47" s="209"/>
      <c r="F47" s="209"/>
      <c r="G47" s="209">
        <f t="shared" si="1"/>
        <v>0</v>
      </c>
    </row>
    <row r="48" spans="1:7" s="193" customFormat="1" ht="18.75">
      <c r="A48" s="207" t="s">
        <v>473</v>
      </c>
      <c r="B48" s="209"/>
      <c r="C48" s="209">
        <v>168445</v>
      </c>
      <c r="D48" s="209"/>
      <c r="E48" s="209"/>
      <c r="F48" s="209"/>
      <c r="G48" s="209">
        <f t="shared" si="1"/>
        <v>168445</v>
      </c>
    </row>
    <row r="49" spans="1:7" s="193" customFormat="1" ht="18.75">
      <c r="A49" s="207" t="s">
        <v>474</v>
      </c>
      <c r="B49" s="209"/>
      <c r="C49" s="209"/>
      <c r="D49" s="209"/>
      <c r="E49" s="209"/>
      <c r="F49" s="209"/>
      <c r="G49" s="209">
        <f t="shared" si="1"/>
        <v>0</v>
      </c>
    </row>
    <row r="50" spans="1:7" s="193" customFormat="1" ht="18.75">
      <c r="A50" s="207" t="s">
        <v>475</v>
      </c>
      <c r="B50" s="209"/>
      <c r="C50" s="209">
        <v>2122290</v>
      </c>
      <c r="D50" s="209"/>
      <c r="E50" s="209"/>
      <c r="F50" s="209"/>
      <c r="G50" s="209">
        <f t="shared" si="1"/>
        <v>2122290</v>
      </c>
    </row>
    <row r="51" spans="1:7" s="193" customFormat="1" ht="24.75" customHeight="1">
      <c r="A51" s="207" t="s">
        <v>476</v>
      </c>
      <c r="B51" s="209"/>
      <c r="C51" s="209">
        <v>15978500</v>
      </c>
      <c r="D51" s="209"/>
      <c r="E51" s="209"/>
      <c r="F51" s="209"/>
      <c r="G51" s="209">
        <f t="shared" si="1"/>
        <v>15978500</v>
      </c>
    </row>
    <row r="52" spans="1:7" s="193" customFormat="1" ht="18.75">
      <c r="A52" s="205" t="s">
        <v>477</v>
      </c>
      <c r="B52" s="215">
        <f>SUM(B21:B51)</f>
        <v>0</v>
      </c>
      <c r="C52" s="215">
        <f>SUM(C21:C51)</f>
        <v>75812482.980000004</v>
      </c>
      <c r="D52" s="215">
        <f t="shared" ref="D52:F52" si="2">SUM(D21:D51)</f>
        <v>0</v>
      </c>
      <c r="E52" s="215">
        <f t="shared" si="2"/>
        <v>0</v>
      </c>
      <c r="F52" s="215">
        <f t="shared" si="2"/>
        <v>0</v>
      </c>
      <c r="G52" s="206">
        <f>SUM(B52:F52)</f>
        <v>75812482.980000004</v>
      </c>
    </row>
    <row r="53" spans="1:7" s="193" customFormat="1" ht="19.5" thickBot="1">
      <c r="A53" s="216" t="s">
        <v>478</v>
      </c>
      <c r="B53" s="217">
        <f>B18-B52</f>
        <v>52614739.5</v>
      </c>
      <c r="C53" s="217">
        <f>C18-C52</f>
        <v>144107458.43000001</v>
      </c>
      <c r="D53" s="217">
        <f>D18-D52</f>
        <v>0</v>
      </c>
      <c r="E53" s="217">
        <f>E18-E52</f>
        <v>0</v>
      </c>
      <c r="F53" s="217">
        <f>F18-F52</f>
        <v>0</v>
      </c>
      <c r="G53" s="218">
        <f t="shared" ref="G53" si="3">SUM(B53:F53)</f>
        <v>196722197.93000001</v>
      </c>
    </row>
    <row r="54" spans="1:7" ht="19.5" thickTop="1">
      <c r="A54" s="219" t="s">
        <v>479</v>
      </c>
      <c r="B54" s="219"/>
      <c r="C54" s="219"/>
      <c r="D54" s="219"/>
    </row>
    <row r="55" spans="1:7" ht="18.75">
      <c r="A55" s="219" t="s">
        <v>480</v>
      </c>
      <c r="B55" s="219"/>
      <c r="C55" s="219"/>
      <c r="D55" s="219"/>
    </row>
    <row r="56" spans="1:7" ht="18.75">
      <c r="A56" s="219"/>
      <c r="B56" s="219"/>
      <c r="C56" s="220"/>
      <c r="D56" s="219"/>
    </row>
    <row r="57" spans="1:7" ht="18.75">
      <c r="A57" s="221"/>
      <c r="B57" s="219"/>
      <c r="C57" s="220"/>
      <c r="F57" s="222" t="s">
        <v>481</v>
      </c>
      <c r="G57" s="223"/>
    </row>
    <row r="58" spans="1:7" ht="18.75">
      <c r="A58" s="221"/>
      <c r="B58" s="219"/>
      <c r="C58" s="219"/>
      <c r="F58" s="224" t="s">
        <v>482</v>
      </c>
      <c r="G58" s="223"/>
    </row>
  </sheetData>
  <sheetProtection password="CCC5" sheet="1" objects="1" scenarios="1"/>
  <mergeCells count="6">
    <mergeCell ref="A4:G4"/>
    <mergeCell ref="A5:G5"/>
    <mergeCell ref="A6:G6"/>
    <mergeCell ref="A7:G7"/>
    <mergeCell ref="B8:C8"/>
    <mergeCell ref="A9:A10"/>
  </mergeCells>
  <printOptions horizontalCentered="1" verticalCentered="1"/>
  <pageMargins left="0.25" right="0.25" top="0.23" bottom="0.28999999999999998" header="0.17" footer="0.17"/>
  <pageSetup paperSize="136" scale="70" orientation="portrait" r:id="rId1"/>
  <drawing r:id="rId2"/>
</worksheet>
</file>

<file path=xl/worksheets/sheet8.xml><?xml version="1.0" encoding="utf-8"?>
<worksheet xmlns="http://schemas.openxmlformats.org/spreadsheetml/2006/main" xmlns:r="http://schemas.openxmlformats.org/officeDocument/2006/relationships">
  <dimension ref="A1:I94"/>
  <sheetViews>
    <sheetView tabSelected="1" view="pageBreakPreview" topLeftCell="A76" zoomScaleSheetLayoutView="100" workbookViewId="0">
      <selection activeCell="D92" sqref="D92:D95"/>
    </sheetView>
  </sheetViews>
  <sheetFormatPr defaultRowHeight="14.25"/>
  <cols>
    <col min="1" max="1" width="47.140625" style="82" customWidth="1"/>
    <col min="2" max="2" width="18.85546875" style="83" customWidth="1"/>
    <col min="3" max="3" width="22.7109375" style="113" customWidth="1"/>
    <col min="4" max="4" width="19.7109375" style="116" customWidth="1"/>
    <col min="5" max="5" width="19.85546875" style="116" customWidth="1"/>
    <col min="6" max="6" width="17.140625" style="106" customWidth="1"/>
    <col min="7" max="7" width="19.42578125" style="110" bestFit="1" customWidth="1"/>
    <col min="8" max="8" width="17.5703125" style="82" customWidth="1"/>
    <col min="9" max="9" width="12.140625" style="105" customWidth="1"/>
    <col min="10" max="16384" width="9.140625" style="82"/>
  </cols>
  <sheetData>
    <row r="1" spans="1:9">
      <c r="A1" s="82" t="s">
        <v>0</v>
      </c>
    </row>
    <row r="3" spans="1:9">
      <c r="A3" s="176" t="s">
        <v>1</v>
      </c>
      <c r="B3" s="176"/>
      <c r="C3" s="176"/>
      <c r="D3" s="176"/>
      <c r="E3" s="176"/>
      <c r="F3" s="176"/>
      <c r="G3" s="176"/>
      <c r="H3" s="176"/>
      <c r="I3" s="176"/>
    </row>
    <row r="4" spans="1:9">
      <c r="A4" s="176" t="s">
        <v>346</v>
      </c>
      <c r="B4" s="176"/>
      <c r="C4" s="176"/>
      <c r="D4" s="176"/>
      <c r="E4" s="176"/>
      <c r="F4" s="176"/>
      <c r="G4" s="176"/>
      <c r="H4" s="176"/>
      <c r="I4" s="176"/>
    </row>
    <row r="6" spans="1:9">
      <c r="A6" s="82" t="s">
        <v>2</v>
      </c>
    </row>
    <row r="7" spans="1:9" ht="15" thickBot="1"/>
    <row r="8" spans="1:9">
      <c r="A8" s="177" t="s">
        <v>3</v>
      </c>
      <c r="B8" s="179" t="s">
        <v>4</v>
      </c>
      <c r="C8" s="181" t="s">
        <v>5</v>
      </c>
      <c r="D8" s="183" t="s">
        <v>6</v>
      </c>
      <c r="E8" s="185" t="s">
        <v>7</v>
      </c>
      <c r="F8" s="187" t="s">
        <v>10</v>
      </c>
      <c r="G8" s="188"/>
      <c r="H8" s="189" t="s">
        <v>11</v>
      </c>
      <c r="I8" s="191" t="s">
        <v>12</v>
      </c>
    </row>
    <row r="9" spans="1:9" ht="43.5" thickBot="1">
      <c r="A9" s="178"/>
      <c r="B9" s="180"/>
      <c r="C9" s="182"/>
      <c r="D9" s="184"/>
      <c r="E9" s="186"/>
      <c r="F9" s="146" t="s">
        <v>8</v>
      </c>
      <c r="G9" s="147" t="s">
        <v>9</v>
      </c>
      <c r="H9" s="190"/>
      <c r="I9" s="192"/>
    </row>
    <row r="10" spans="1:9">
      <c r="A10" s="148"/>
      <c r="B10" s="141"/>
      <c r="C10" s="142"/>
      <c r="D10" s="143"/>
      <c r="E10" s="144"/>
      <c r="F10" s="145"/>
      <c r="G10" s="141"/>
      <c r="H10" s="120"/>
      <c r="I10" s="149"/>
    </row>
    <row r="11" spans="1:9">
      <c r="A11" s="150" t="s">
        <v>13</v>
      </c>
      <c r="B11" s="84"/>
      <c r="C11" s="114"/>
      <c r="D11" s="117"/>
      <c r="E11" s="117"/>
      <c r="F11" s="107"/>
      <c r="G11" s="111"/>
      <c r="H11" s="85"/>
      <c r="I11" s="151"/>
    </row>
    <row r="12" spans="1:9">
      <c r="A12" s="152"/>
      <c r="B12" s="86"/>
      <c r="C12" s="87"/>
      <c r="D12" s="88"/>
      <c r="E12" s="88"/>
      <c r="F12" s="89"/>
      <c r="G12" s="90"/>
      <c r="H12" s="87"/>
      <c r="I12" s="153"/>
    </row>
    <row r="13" spans="1:9" ht="28.5">
      <c r="A13" s="154" t="s">
        <v>347</v>
      </c>
      <c r="B13" s="121" t="s">
        <v>298</v>
      </c>
      <c r="C13" s="91">
        <v>2523679</v>
      </c>
      <c r="D13" s="88">
        <v>42976</v>
      </c>
      <c r="E13" s="88" t="s">
        <v>422</v>
      </c>
      <c r="F13" s="96">
        <v>0.48</v>
      </c>
      <c r="G13" s="90">
        <f>C13*48%</f>
        <v>1211365.92</v>
      </c>
      <c r="H13" s="87"/>
      <c r="I13" s="155" t="s">
        <v>412</v>
      </c>
    </row>
    <row r="14" spans="1:9" ht="28.5">
      <c r="A14" s="154" t="s">
        <v>348</v>
      </c>
      <c r="B14" s="92" t="s">
        <v>299</v>
      </c>
      <c r="C14" s="91">
        <v>5866581</v>
      </c>
      <c r="D14" s="88">
        <v>42971</v>
      </c>
      <c r="E14" s="88" t="s">
        <v>422</v>
      </c>
      <c r="F14" s="102" t="s">
        <v>407</v>
      </c>
      <c r="G14" s="90">
        <v>2342591.86</v>
      </c>
      <c r="H14" s="87"/>
      <c r="I14" s="155" t="s">
        <v>412</v>
      </c>
    </row>
    <row r="15" spans="1:9" ht="24.75" hidden="1" customHeight="1">
      <c r="A15" s="156" t="s">
        <v>296</v>
      </c>
      <c r="B15" s="86"/>
      <c r="C15" s="115">
        <v>3900000</v>
      </c>
      <c r="D15" s="118"/>
      <c r="E15" s="118"/>
      <c r="F15" s="108"/>
      <c r="G15" s="112"/>
      <c r="H15" s="85"/>
      <c r="I15" s="151" t="s">
        <v>421</v>
      </c>
    </row>
    <row r="16" spans="1:9" ht="28.5" hidden="1">
      <c r="A16" s="157" t="s">
        <v>349</v>
      </c>
      <c r="B16" s="86" t="s">
        <v>300</v>
      </c>
      <c r="C16" s="115">
        <v>2715184</v>
      </c>
      <c r="D16" s="118"/>
      <c r="E16" s="118"/>
      <c r="F16" s="108"/>
      <c r="G16" s="112"/>
      <c r="H16" s="85"/>
      <c r="I16" s="151" t="s">
        <v>413</v>
      </c>
    </row>
    <row r="17" spans="1:9" ht="33" customHeight="1">
      <c r="A17" s="157" t="s">
        <v>350</v>
      </c>
      <c r="B17" s="86" t="s">
        <v>301</v>
      </c>
      <c r="C17" s="115">
        <v>4386528</v>
      </c>
      <c r="D17" s="118">
        <v>42971</v>
      </c>
      <c r="E17" s="88" t="s">
        <v>422</v>
      </c>
      <c r="F17" s="109" t="s">
        <v>408</v>
      </c>
      <c r="G17" s="112">
        <v>2162662.67</v>
      </c>
      <c r="H17" s="85"/>
      <c r="I17" s="151" t="s">
        <v>412</v>
      </c>
    </row>
    <row r="18" spans="1:9" ht="28.5" hidden="1">
      <c r="A18" s="157" t="s">
        <v>351</v>
      </c>
      <c r="B18" s="86" t="s">
        <v>302</v>
      </c>
      <c r="C18" s="115">
        <v>2135007</v>
      </c>
      <c r="D18" s="118"/>
      <c r="E18" s="118"/>
      <c r="F18" s="108"/>
      <c r="G18" s="112"/>
      <c r="H18" s="85"/>
      <c r="I18" s="151" t="s">
        <v>413</v>
      </c>
    </row>
    <row r="19" spans="1:9" ht="42.75" hidden="1">
      <c r="A19" s="157" t="s">
        <v>352</v>
      </c>
      <c r="B19" s="86" t="s">
        <v>303</v>
      </c>
      <c r="C19" s="115">
        <v>2102206</v>
      </c>
      <c r="D19" s="118"/>
      <c r="E19" s="118"/>
      <c r="F19" s="108"/>
      <c r="G19" s="112"/>
      <c r="H19" s="85"/>
      <c r="I19" s="151" t="s">
        <v>413</v>
      </c>
    </row>
    <row r="20" spans="1:9" ht="28.5">
      <c r="A20" s="157" t="s">
        <v>353</v>
      </c>
      <c r="B20" s="86" t="s">
        <v>300</v>
      </c>
      <c r="C20" s="115">
        <v>2858490</v>
      </c>
      <c r="D20" s="118">
        <v>42971</v>
      </c>
      <c r="E20" s="88" t="s">
        <v>422</v>
      </c>
      <c r="F20" s="109" t="s">
        <v>409</v>
      </c>
      <c r="G20" s="112">
        <v>2146790.85</v>
      </c>
      <c r="H20" s="85"/>
      <c r="I20" s="151" t="s">
        <v>412</v>
      </c>
    </row>
    <row r="21" spans="1:9" ht="33.75" customHeight="1">
      <c r="A21" s="157" t="s">
        <v>354</v>
      </c>
      <c r="B21" s="86" t="s">
        <v>213</v>
      </c>
      <c r="C21" s="115">
        <v>1609006</v>
      </c>
      <c r="D21" s="118">
        <v>42982</v>
      </c>
      <c r="E21" s="118">
        <v>43028</v>
      </c>
      <c r="F21" s="109" t="s">
        <v>410</v>
      </c>
      <c r="G21" s="112">
        <v>1565814.05</v>
      </c>
      <c r="H21" s="85"/>
      <c r="I21" s="151" t="s">
        <v>414</v>
      </c>
    </row>
    <row r="22" spans="1:9" ht="28.5">
      <c r="A22" s="157" t="s">
        <v>355</v>
      </c>
      <c r="B22" s="86" t="s">
        <v>304</v>
      </c>
      <c r="C22" s="115">
        <v>1169970</v>
      </c>
      <c r="D22" s="118">
        <v>42961</v>
      </c>
      <c r="E22" s="88" t="s">
        <v>422</v>
      </c>
      <c r="F22" s="108">
        <v>0.95</v>
      </c>
      <c r="G22" s="112">
        <f>C22*95%</f>
        <v>1111471.5</v>
      </c>
      <c r="H22" s="85"/>
      <c r="I22" s="151" t="s">
        <v>412</v>
      </c>
    </row>
    <row r="23" spans="1:9" ht="39" hidden="1" customHeight="1">
      <c r="A23" s="154" t="s">
        <v>356</v>
      </c>
      <c r="B23" s="92" t="s">
        <v>305</v>
      </c>
      <c r="C23" s="91">
        <v>1185322</v>
      </c>
      <c r="D23" s="88"/>
      <c r="E23" s="88"/>
      <c r="F23" s="96"/>
      <c r="G23" s="93"/>
      <c r="H23" s="87"/>
      <c r="I23" s="155" t="s">
        <v>413</v>
      </c>
    </row>
    <row r="24" spans="1:9" ht="44.25" customHeight="1">
      <c r="A24" s="154" t="s">
        <v>357</v>
      </c>
      <c r="B24" s="92" t="s">
        <v>306</v>
      </c>
      <c r="C24" s="91">
        <v>2392170.94</v>
      </c>
      <c r="D24" s="88">
        <v>42813</v>
      </c>
      <c r="E24" s="88">
        <v>42863</v>
      </c>
      <c r="F24" s="103">
        <v>1</v>
      </c>
      <c r="G24" s="94">
        <v>2392170.94</v>
      </c>
      <c r="H24" s="87"/>
      <c r="I24" s="155" t="s">
        <v>414</v>
      </c>
    </row>
    <row r="25" spans="1:9" ht="28.5">
      <c r="A25" s="154" t="s">
        <v>358</v>
      </c>
      <c r="B25" s="86" t="s">
        <v>300</v>
      </c>
      <c r="C25" s="91">
        <v>4089571.2</v>
      </c>
      <c r="D25" s="88">
        <v>42813</v>
      </c>
      <c r="E25" s="88">
        <v>42929</v>
      </c>
      <c r="F25" s="103">
        <v>1</v>
      </c>
      <c r="G25" s="94">
        <f>2862699.84+1226871.36</f>
        <v>4089571.2</v>
      </c>
      <c r="H25" s="87"/>
      <c r="I25" s="155" t="s">
        <v>414</v>
      </c>
    </row>
    <row r="26" spans="1:9" ht="42" customHeight="1">
      <c r="A26" s="154" t="s">
        <v>359</v>
      </c>
      <c r="B26" s="92" t="s">
        <v>307</v>
      </c>
      <c r="C26" s="91">
        <v>1879825.97</v>
      </c>
      <c r="D26" s="88">
        <v>42831</v>
      </c>
      <c r="E26" s="88">
        <v>42930</v>
      </c>
      <c r="F26" s="103">
        <v>1</v>
      </c>
      <c r="G26" s="94">
        <v>1879825.97</v>
      </c>
      <c r="H26" s="87"/>
      <c r="I26" s="155" t="s">
        <v>414</v>
      </c>
    </row>
    <row r="27" spans="1:9" ht="42.75">
      <c r="A27" s="154" t="s">
        <v>360</v>
      </c>
      <c r="B27" s="92" t="s">
        <v>307</v>
      </c>
      <c r="C27" s="91">
        <v>2344069.25</v>
      </c>
      <c r="D27" s="88">
        <v>42913</v>
      </c>
      <c r="E27" s="88" t="s">
        <v>422</v>
      </c>
      <c r="F27" s="103">
        <v>0.4</v>
      </c>
      <c r="G27" s="94">
        <v>937627.7</v>
      </c>
      <c r="H27" s="87"/>
      <c r="I27" s="155" t="s">
        <v>412</v>
      </c>
    </row>
    <row r="28" spans="1:9" ht="28.5">
      <c r="A28" s="154" t="s">
        <v>361</v>
      </c>
      <c r="B28" s="92" t="s">
        <v>308</v>
      </c>
      <c r="C28" s="91">
        <v>2325964.11</v>
      </c>
      <c r="D28" s="88">
        <v>42831</v>
      </c>
      <c r="E28" s="88">
        <v>42929</v>
      </c>
      <c r="F28" s="103">
        <v>1</v>
      </c>
      <c r="G28" s="94">
        <v>2325964.11</v>
      </c>
      <c r="H28" s="87"/>
      <c r="I28" s="155" t="s">
        <v>414</v>
      </c>
    </row>
    <row r="29" spans="1:9" ht="28.5">
      <c r="A29" s="154" t="s">
        <v>362</v>
      </c>
      <c r="B29" s="92" t="s">
        <v>172</v>
      </c>
      <c r="C29" s="91">
        <v>1543985.3</v>
      </c>
      <c r="D29" s="88">
        <v>42869</v>
      </c>
      <c r="E29" s="88">
        <v>42961</v>
      </c>
      <c r="F29" s="103">
        <v>1</v>
      </c>
      <c r="G29" s="94">
        <v>1543985.3</v>
      </c>
      <c r="H29" s="87"/>
      <c r="I29" s="155" t="s">
        <v>414</v>
      </c>
    </row>
    <row r="30" spans="1:9" ht="28.5">
      <c r="A30" s="154" t="s">
        <v>363</v>
      </c>
      <c r="B30" s="92" t="s">
        <v>309</v>
      </c>
      <c r="C30" s="91">
        <v>2094367.42</v>
      </c>
      <c r="D30" s="88">
        <v>42869</v>
      </c>
      <c r="E30" s="88">
        <v>42998</v>
      </c>
      <c r="F30" s="103">
        <v>1</v>
      </c>
      <c r="G30" s="94">
        <v>2094367.42</v>
      </c>
      <c r="H30" s="87"/>
      <c r="I30" s="155" t="s">
        <v>414</v>
      </c>
    </row>
    <row r="31" spans="1:9" ht="28.5">
      <c r="A31" s="154" t="s">
        <v>364</v>
      </c>
      <c r="B31" s="92" t="s">
        <v>310</v>
      </c>
      <c r="C31" s="91">
        <v>6373046.8099999996</v>
      </c>
      <c r="D31" s="88">
        <v>42869</v>
      </c>
      <c r="E31" s="88" t="s">
        <v>422</v>
      </c>
      <c r="F31" s="103">
        <v>0.5</v>
      </c>
      <c r="G31" s="94">
        <v>2613442.85</v>
      </c>
      <c r="H31" s="119" t="s">
        <v>415</v>
      </c>
      <c r="I31" s="155" t="s">
        <v>412</v>
      </c>
    </row>
    <row r="32" spans="1:9" ht="57">
      <c r="A32" s="154" t="s">
        <v>311</v>
      </c>
      <c r="B32" s="92" t="s">
        <v>307</v>
      </c>
      <c r="C32" s="91">
        <v>6102959.46</v>
      </c>
      <c r="D32" s="88">
        <v>42880</v>
      </c>
      <c r="E32" s="88" t="s">
        <v>422</v>
      </c>
      <c r="F32" s="103">
        <v>0.7</v>
      </c>
      <c r="G32" s="94">
        <f>2441183.78+1830887.84</f>
        <v>4272071.62</v>
      </c>
      <c r="H32" s="87"/>
      <c r="I32" s="155" t="s">
        <v>412</v>
      </c>
    </row>
    <row r="33" spans="1:9" ht="57">
      <c r="A33" s="154" t="s">
        <v>365</v>
      </c>
      <c r="B33" s="92" t="s">
        <v>307</v>
      </c>
      <c r="C33" s="91">
        <v>1126630.3600000001</v>
      </c>
      <c r="D33" s="88">
        <v>42919</v>
      </c>
      <c r="E33" s="88" t="s">
        <v>416</v>
      </c>
      <c r="F33" s="103">
        <v>1</v>
      </c>
      <c r="G33" s="94">
        <v>1126630.3600000001</v>
      </c>
      <c r="H33" s="87"/>
      <c r="I33" s="155" t="s">
        <v>414</v>
      </c>
    </row>
    <row r="34" spans="1:9" ht="28.5">
      <c r="A34" s="154" t="s">
        <v>366</v>
      </c>
      <c r="B34" s="92" t="s">
        <v>312</v>
      </c>
      <c r="C34" s="91">
        <v>549779.26</v>
      </c>
      <c r="D34" s="88">
        <v>42929</v>
      </c>
      <c r="E34" s="88">
        <v>42972</v>
      </c>
      <c r="F34" s="103">
        <v>1</v>
      </c>
      <c r="G34" s="94">
        <v>549779.26</v>
      </c>
      <c r="H34" s="87"/>
      <c r="I34" s="155" t="s">
        <v>414</v>
      </c>
    </row>
    <row r="35" spans="1:9" ht="28.5">
      <c r="A35" s="154" t="s">
        <v>367</v>
      </c>
      <c r="B35" s="92" t="s">
        <v>313</v>
      </c>
      <c r="C35" s="91">
        <v>2274320.35</v>
      </c>
      <c r="D35" s="88">
        <v>42803</v>
      </c>
      <c r="E35" s="88">
        <v>42990</v>
      </c>
      <c r="F35" s="104">
        <v>1</v>
      </c>
      <c r="G35" s="94">
        <v>2274320.35</v>
      </c>
      <c r="H35" s="87"/>
      <c r="I35" s="155" t="s">
        <v>414</v>
      </c>
    </row>
    <row r="36" spans="1:9" ht="28.5">
      <c r="A36" s="158" t="s">
        <v>368</v>
      </c>
      <c r="B36" s="92" t="s">
        <v>314</v>
      </c>
      <c r="C36" s="51">
        <v>2163838.7599999998</v>
      </c>
      <c r="D36" s="88">
        <v>42880</v>
      </c>
      <c r="E36" s="88">
        <v>43028</v>
      </c>
      <c r="F36" s="104">
        <v>1</v>
      </c>
      <c r="G36" s="95">
        <v>2163838.7599999998</v>
      </c>
      <c r="H36" s="87"/>
      <c r="I36" s="155" t="s">
        <v>414</v>
      </c>
    </row>
    <row r="37" spans="1:9" ht="28.5">
      <c r="A37" s="158" t="s">
        <v>369</v>
      </c>
      <c r="B37" s="92" t="s">
        <v>46</v>
      </c>
      <c r="C37" s="51">
        <v>1519183.56</v>
      </c>
      <c r="D37" s="88">
        <v>42880</v>
      </c>
      <c r="E37" s="88">
        <v>42942</v>
      </c>
      <c r="F37" s="104">
        <v>1</v>
      </c>
      <c r="G37" s="95">
        <v>1519183.56</v>
      </c>
      <c r="H37" s="87"/>
      <c r="I37" s="155" t="s">
        <v>414</v>
      </c>
    </row>
    <row r="38" spans="1:9" ht="28.5">
      <c r="A38" s="158" t="s">
        <v>370</v>
      </c>
      <c r="B38" s="92" t="s">
        <v>315</v>
      </c>
      <c r="C38" s="51">
        <v>217492.87</v>
      </c>
      <c r="D38" s="88">
        <v>42949</v>
      </c>
      <c r="E38" s="88">
        <v>42965</v>
      </c>
      <c r="F38" s="103">
        <v>1</v>
      </c>
      <c r="G38" s="95">
        <v>217492.87</v>
      </c>
      <c r="H38" s="87"/>
      <c r="I38" s="155" t="s">
        <v>414</v>
      </c>
    </row>
    <row r="39" spans="1:9" ht="28.5">
      <c r="A39" s="158" t="s">
        <v>371</v>
      </c>
      <c r="B39" s="92" t="s">
        <v>316</v>
      </c>
      <c r="C39" s="51">
        <v>737523.02</v>
      </c>
      <c r="D39" s="88">
        <v>42969</v>
      </c>
      <c r="E39" s="88">
        <v>42992</v>
      </c>
      <c r="F39" s="103">
        <v>1</v>
      </c>
      <c r="G39" s="95">
        <v>737523.02</v>
      </c>
      <c r="H39" s="87"/>
      <c r="I39" s="155" t="s">
        <v>414</v>
      </c>
    </row>
    <row r="40" spans="1:9" ht="65.25" hidden="1" customHeight="1">
      <c r="A40" s="158" t="s">
        <v>372</v>
      </c>
      <c r="B40" s="92" t="s">
        <v>317</v>
      </c>
      <c r="C40" s="51">
        <v>306008.2</v>
      </c>
      <c r="D40" s="88"/>
      <c r="E40" s="88"/>
      <c r="F40" s="103">
        <v>1</v>
      </c>
      <c r="G40" s="95">
        <v>306008.2</v>
      </c>
      <c r="H40" s="87"/>
      <c r="I40" s="155" t="s">
        <v>414</v>
      </c>
    </row>
    <row r="41" spans="1:9" ht="42.75">
      <c r="A41" s="154" t="s">
        <v>373</v>
      </c>
      <c r="B41" s="92" t="s">
        <v>318</v>
      </c>
      <c r="C41" s="91">
        <v>113746.07</v>
      </c>
      <c r="D41" s="88">
        <v>42961</v>
      </c>
      <c r="E41" s="88">
        <v>42971</v>
      </c>
      <c r="F41" s="103">
        <v>1</v>
      </c>
      <c r="G41" s="94">
        <v>113746.07</v>
      </c>
      <c r="H41" s="87"/>
      <c r="I41" s="155" t="s">
        <v>414</v>
      </c>
    </row>
    <row r="42" spans="1:9" ht="28.5">
      <c r="A42" s="154" t="s">
        <v>374</v>
      </c>
      <c r="B42" s="92" t="s">
        <v>325</v>
      </c>
      <c r="C42" s="91">
        <v>674179.31</v>
      </c>
      <c r="D42" s="88">
        <v>42859</v>
      </c>
      <c r="E42" s="88">
        <v>42878</v>
      </c>
      <c r="F42" s="103">
        <v>1</v>
      </c>
      <c r="G42" s="94">
        <v>674179.31</v>
      </c>
      <c r="H42" s="87"/>
      <c r="I42" s="155" t="s">
        <v>414</v>
      </c>
    </row>
    <row r="43" spans="1:9" ht="28.5">
      <c r="A43" s="154" t="s">
        <v>375</v>
      </c>
      <c r="B43" s="92" t="s">
        <v>330</v>
      </c>
      <c r="C43" s="91">
        <v>888962</v>
      </c>
      <c r="D43" s="88">
        <v>42873</v>
      </c>
      <c r="E43" s="88">
        <v>42878</v>
      </c>
      <c r="F43" s="104">
        <v>1</v>
      </c>
      <c r="G43" s="94">
        <v>888962</v>
      </c>
      <c r="H43" s="87"/>
      <c r="I43" s="155" t="s">
        <v>414</v>
      </c>
    </row>
    <row r="44" spans="1:9" ht="28.5">
      <c r="A44" s="154" t="s">
        <v>376</v>
      </c>
      <c r="B44" s="92" t="s">
        <v>329</v>
      </c>
      <c r="C44" s="91">
        <v>2355581.2000000002</v>
      </c>
      <c r="D44" s="88">
        <v>42907</v>
      </c>
      <c r="E44" s="88">
        <v>42986</v>
      </c>
      <c r="F44" s="104">
        <v>1</v>
      </c>
      <c r="G44" s="94">
        <v>2355581.2000000002</v>
      </c>
      <c r="H44" s="87"/>
      <c r="I44" s="155" t="s">
        <v>414</v>
      </c>
    </row>
    <row r="45" spans="1:9" ht="52.5" hidden="1" customHeight="1">
      <c r="A45" s="158" t="s">
        <v>338</v>
      </c>
      <c r="B45" s="92" t="s">
        <v>339</v>
      </c>
      <c r="C45" s="51">
        <v>1723800</v>
      </c>
      <c r="D45" s="88" t="s">
        <v>417</v>
      </c>
      <c r="E45" s="88"/>
      <c r="F45" s="103" t="s">
        <v>417</v>
      </c>
      <c r="G45" s="95"/>
      <c r="H45" s="87"/>
      <c r="I45" s="155" t="s">
        <v>418</v>
      </c>
    </row>
    <row r="46" spans="1:9" ht="28.5">
      <c r="A46" s="158" t="s">
        <v>377</v>
      </c>
      <c r="B46" s="92" t="s">
        <v>340</v>
      </c>
      <c r="C46" s="51">
        <v>2001600</v>
      </c>
      <c r="D46" s="88" t="s">
        <v>419</v>
      </c>
      <c r="E46" s="88" t="s">
        <v>422</v>
      </c>
      <c r="F46" s="103">
        <v>0.6</v>
      </c>
      <c r="G46" s="95">
        <v>1178596.79</v>
      </c>
      <c r="H46" s="87"/>
      <c r="I46" s="155" t="s">
        <v>412</v>
      </c>
    </row>
    <row r="47" spans="1:9" ht="28.5">
      <c r="A47" s="154" t="s">
        <v>342</v>
      </c>
      <c r="B47" s="92" t="s">
        <v>343</v>
      </c>
      <c r="C47" s="91">
        <v>1296540</v>
      </c>
      <c r="D47" s="88">
        <v>42831</v>
      </c>
      <c r="E47" s="88">
        <v>42887</v>
      </c>
      <c r="F47" s="96">
        <v>1</v>
      </c>
      <c r="G47" s="94">
        <v>1296540</v>
      </c>
      <c r="H47" s="87"/>
      <c r="I47" s="155" t="s">
        <v>414</v>
      </c>
    </row>
    <row r="48" spans="1:9" ht="28.5">
      <c r="A48" s="154" t="s">
        <v>344</v>
      </c>
      <c r="B48" s="92" t="s">
        <v>343</v>
      </c>
      <c r="C48" s="91">
        <v>8188336.3899999997</v>
      </c>
      <c r="D48" s="88">
        <v>42783</v>
      </c>
      <c r="E48" s="88" t="s">
        <v>422</v>
      </c>
      <c r="F48" s="103">
        <v>0.9</v>
      </c>
      <c r="G48" s="94">
        <f>4913001.82+2456500.93</f>
        <v>7369502.75</v>
      </c>
      <c r="H48" s="87"/>
      <c r="I48" s="155" t="s">
        <v>420</v>
      </c>
    </row>
    <row r="49" spans="1:9" ht="28.5">
      <c r="A49" s="154" t="s">
        <v>345</v>
      </c>
      <c r="B49" s="92" t="s">
        <v>343</v>
      </c>
      <c r="C49" s="91">
        <v>6294300.8899999997</v>
      </c>
      <c r="D49" s="88">
        <v>42872</v>
      </c>
      <c r="E49" s="88">
        <v>42943</v>
      </c>
      <c r="F49" s="96">
        <v>1</v>
      </c>
      <c r="G49" s="94">
        <v>6294300.8899999997</v>
      </c>
      <c r="H49" s="87"/>
      <c r="I49" s="155" t="s">
        <v>414</v>
      </c>
    </row>
    <row r="50" spans="1:9">
      <c r="A50" s="159"/>
      <c r="B50" s="97"/>
      <c r="C50" s="94"/>
      <c r="D50" s="98"/>
      <c r="E50" s="98"/>
      <c r="F50" s="99"/>
      <c r="G50" s="122"/>
      <c r="H50" s="87"/>
      <c r="I50" s="155"/>
    </row>
    <row r="51" spans="1:9" s="129" customFormat="1" ht="18.75" customHeight="1">
      <c r="A51" s="160" t="s">
        <v>14</v>
      </c>
      <c r="B51" s="123"/>
      <c r="C51" s="124"/>
      <c r="D51" s="125"/>
      <c r="E51" s="125"/>
      <c r="F51" s="126"/>
      <c r="G51" s="127"/>
      <c r="H51" s="128"/>
      <c r="I51" s="161"/>
    </row>
    <row r="52" spans="1:9" ht="28.5">
      <c r="A52" s="154" t="s">
        <v>378</v>
      </c>
      <c r="B52" s="92" t="s">
        <v>307</v>
      </c>
      <c r="C52" s="91">
        <v>734928</v>
      </c>
      <c r="D52" s="88">
        <v>42965</v>
      </c>
      <c r="E52" s="88">
        <v>42976</v>
      </c>
      <c r="F52" s="103">
        <v>1</v>
      </c>
      <c r="G52" s="94">
        <v>734928</v>
      </c>
      <c r="H52" s="87"/>
      <c r="I52" s="155" t="s">
        <v>414</v>
      </c>
    </row>
    <row r="53" spans="1:9" ht="28.5">
      <c r="A53" s="154" t="s">
        <v>379</v>
      </c>
      <c r="B53" s="92" t="s">
        <v>319</v>
      </c>
      <c r="C53" s="91">
        <v>2166649.13</v>
      </c>
      <c r="D53" s="88">
        <v>42841</v>
      </c>
      <c r="E53" s="88">
        <v>42968</v>
      </c>
      <c r="F53" s="103">
        <v>1</v>
      </c>
      <c r="G53" s="94">
        <v>2166649.13</v>
      </c>
      <c r="H53" s="87"/>
      <c r="I53" s="155" t="s">
        <v>414</v>
      </c>
    </row>
    <row r="54" spans="1:9" ht="28.5">
      <c r="A54" s="154" t="s">
        <v>380</v>
      </c>
      <c r="B54" s="92" t="s">
        <v>320</v>
      </c>
      <c r="C54" s="91">
        <v>1496568.25</v>
      </c>
      <c r="D54" s="88">
        <v>42841</v>
      </c>
      <c r="E54" s="88">
        <v>42909</v>
      </c>
      <c r="F54" s="103">
        <v>1</v>
      </c>
      <c r="G54" s="94">
        <v>1496568.25</v>
      </c>
      <c r="H54" s="87"/>
      <c r="I54" s="155" t="s">
        <v>414</v>
      </c>
    </row>
    <row r="55" spans="1:9" ht="57">
      <c r="A55" s="154" t="s">
        <v>381</v>
      </c>
      <c r="B55" s="92" t="s">
        <v>321</v>
      </c>
      <c r="C55" s="91">
        <v>2539924.54</v>
      </c>
      <c r="D55" s="88">
        <v>42841</v>
      </c>
      <c r="E55" s="88">
        <v>42919</v>
      </c>
      <c r="F55" s="103">
        <v>1</v>
      </c>
      <c r="G55" s="94">
        <v>2539924.54</v>
      </c>
      <c r="H55" s="87"/>
      <c r="I55" s="155" t="s">
        <v>414</v>
      </c>
    </row>
    <row r="56" spans="1:9" ht="48" customHeight="1">
      <c r="A56" s="154" t="s">
        <v>382</v>
      </c>
      <c r="B56" s="92" t="s">
        <v>279</v>
      </c>
      <c r="C56" s="91">
        <v>2217194.75</v>
      </c>
      <c r="D56" s="88">
        <v>42841</v>
      </c>
      <c r="E56" s="88">
        <v>42919</v>
      </c>
      <c r="F56" s="103">
        <v>1</v>
      </c>
      <c r="G56" s="94">
        <v>2217194.75</v>
      </c>
      <c r="H56" s="87"/>
      <c r="I56" s="155" t="s">
        <v>414</v>
      </c>
    </row>
    <row r="57" spans="1:9" ht="36.75" customHeight="1">
      <c r="A57" s="154" t="s">
        <v>383</v>
      </c>
      <c r="B57" s="92" t="s">
        <v>322</v>
      </c>
      <c r="C57" s="91">
        <v>1917898.95</v>
      </c>
      <c r="D57" s="88">
        <v>42841</v>
      </c>
      <c r="E57" s="88">
        <v>42900</v>
      </c>
      <c r="F57" s="103">
        <v>1</v>
      </c>
      <c r="G57" s="94">
        <v>1917898.95</v>
      </c>
      <c r="H57" s="87"/>
      <c r="I57" s="155" t="s">
        <v>414</v>
      </c>
    </row>
    <row r="58" spans="1:9" ht="36.75" customHeight="1">
      <c r="A58" s="154" t="s">
        <v>384</v>
      </c>
      <c r="B58" s="92" t="s">
        <v>323</v>
      </c>
      <c r="C58" s="91">
        <v>3931340</v>
      </c>
      <c r="D58" s="88">
        <v>42907</v>
      </c>
      <c r="E58" s="88">
        <v>42920</v>
      </c>
      <c r="F58" s="103">
        <v>1</v>
      </c>
      <c r="G58" s="94">
        <v>3931340</v>
      </c>
      <c r="H58" s="87"/>
      <c r="I58" s="155" t="s">
        <v>414</v>
      </c>
    </row>
    <row r="59" spans="1:9" ht="47.25" customHeight="1">
      <c r="A59" s="154" t="s">
        <v>385</v>
      </c>
      <c r="B59" s="92" t="s">
        <v>322</v>
      </c>
      <c r="C59" s="91">
        <v>2145847.44</v>
      </c>
      <c r="D59" s="88">
        <v>42869</v>
      </c>
      <c r="E59" s="88">
        <v>42913</v>
      </c>
      <c r="F59" s="103">
        <v>1</v>
      </c>
      <c r="G59" s="94">
        <v>2145847.44</v>
      </c>
      <c r="H59" s="87"/>
      <c r="I59" s="155" t="s">
        <v>414</v>
      </c>
    </row>
    <row r="60" spans="1:9" ht="39.75" customHeight="1">
      <c r="A60" s="154" t="s">
        <v>386</v>
      </c>
      <c r="B60" s="92" t="s">
        <v>305</v>
      </c>
      <c r="C60" s="91">
        <v>1922337.75</v>
      </c>
      <c r="D60" s="88">
        <v>42869</v>
      </c>
      <c r="E60" s="88">
        <v>42933</v>
      </c>
      <c r="F60" s="103">
        <v>1</v>
      </c>
      <c r="G60" s="94">
        <v>1922337.75</v>
      </c>
      <c r="H60" s="87"/>
      <c r="I60" s="155" t="s">
        <v>414</v>
      </c>
    </row>
    <row r="61" spans="1:9" ht="39" hidden="1" customHeight="1">
      <c r="A61" s="154" t="s">
        <v>387</v>
      </c>
      <c r="B61" s="92" t="s">
        <v>324</v>
      </c>
      <c r="C61" s="91">
        <v>10009970</v>
      </c>
      <c r="D61" s="88"/>
      <c r="E61" s="88"/>
      <c r="F61" s="103">
        <v>1</v>
      </c>
      <c r="G61" s="94">
        <v>10009970</v>
      </c>
      <c r="H61" s="87"/>
      <c r="I61" s="155" t="s">
        <v>417</v>
      </c>
    </row>
    <row r="62" spans="1:9" ht="51.75" customHeight="1">
      <c r="A62" s="154" t="s">
        <v>388</v>
      </c>
      <c r="B62" s="92" t="s">
        <v>326</v>
      </c>
      <c r="C62" s="91">
        <v>1924508.74</v>
      </c>
      <c r="D62" s="88">
        <v>42869</v>
      </c>
      <c r="E62" s="88" t="s">
        <v>422</v>
      </c>
      <c r="F62" s="103">
        <v>0.9</v>
      </c>
      <c r="G62" s="94">
        <f>1077724.89+493988.08</f>
        <v>1571712.97</v>
      </c>
      <c r="H62" s="87"/>
      <c r="I62" s="155" t="s">
        <v>420</v>
      </c>
    </row>
    <row r="63" spans="1:9" ht="55.5" customHeight="1">
      <c r="A63" s="154" t="s">
        <v>389</v>
      </c>
      <c r="B63" s="92" t="s">
        <v>105</v>
      </c>
      <c r="C63" s="91">
        <v>2210648</v>
      </c>
      <c r="D63" s="88">
        <v>42880</v>
      </c>
      <c r="E63" s="88">
        <v>42920</v>
      </c>
      <c r="F63" s="103">
        <v>1</v>
      </c>
      <c r="G63" s="94">
        <v>2210648</v>
      </c>
      <c r="H63" s="87"/>
      <c r="I63" s="155" t="s">
        <v>414</v>
      </c>
    </row>
    <row r="64" spans="1:9" ht="48.75" customHeight="1">
      <c r="A64" s="154" t="s">
        <v>390</v>
      </c>
      <c r="B64" s="92" t="s">
        <v>327</v>
      </c>
      <c r="C64" s="91">
        <v>9995237.3200000003</v>
      </c>
      <c r="D64" s="88">
        <v>42905</v>
      </c>
      <c r="E64" s="88">
        <v>42983</v>
      </c>
      <c r="F64" s="103">
        <v>1</v>
      </c>
      <c r="G64" s="94">
        <v>9995237.3200000003</v>
      </c>
      <c r="H64" s="87"/>
      <c r="I64" s="155" t="s">
        <v>414</v>
      </c>
    </row>
    <row r="65" spans="1:9" ht="51.75" customHeight="1">
      <c r="A65" s="154" t="s">
        <v>234</v>
      </c>
      <c r="B65" s="92" t="s">
        <v>328</v>
      </c>
      <c r="C65" s="91">
        <v>5795773.79</v>
      </c>
      <c r="D65" s="88">
        <v>42913</v>
      </c>
      <c r="E65" s="88">
        <v>42955</v>
      </c>
      <c r="F65" s="103">
        <v>1</v>
      </c>
      <c r="G65" s="94">
        <v>5795773.79</v>
      </c>
      <c r="H65" s="87"/>
      <c r="I65" s="155" t="s">
        <v>414</v>
      </c>
    </row>
    <row r="66" spans="1:9" ht="45" customHeight="1">
      <c r="A66" s="154" t="s">
        <v>391</v>
      </c>
      <c r="B66" s="92" t="s">
        <v>310</v>
      </c>
      <c r="C66" s="91">
        <v>671173</v>
      </c>
      <c r="D66" s="88">
        <v>42858</v>
      </c>
      <c r="E66" s="88">
        <v>42864</v>
      </c>
      <c r="F66" s="103">
        <v>1</v>
      </c>
      <c r="G66" s="94">
        <v>671173</v>
      </c>
      <c r="H66" s="87"/>
      <c r="I66" s="155" t="s">
        <v>414</v>
      </c>
    </row>
    <row r="67" spans="1:9" ht="43.5" customHeight="1">
      <c r="A67" s="154" t="s">
        <v>392</v>
      </c>
      <c r="B67" s="92" t="s">
        <v>307</v>
      </c>
      <c r="C67" s="91">
        <v>810689</v>
      </c>
      <c r="D67" s="88">
        <v>42915</v>
      </c>
      <c r="E67" s="88">
        <v>42916</v>
      </c>
      <c r="F67" s="103">
        <v>1</v>
      </c>
      <c r="G67" s="94">
        <v>810689</v>
      </c>
      <c r="H67" s="87"/>
      <c r="I67" s="155" t="s">
        <v>414</v>
      </c>
    </row>
    <row r="68" spans="1:9" ht="39" customHeight="1">
      <c r="A68" s="154" t="s">
        <v>393</v>
      </c>
      <c r="B68" s="92" t="s">
        <v>329</v>
      </c>
      <c r="C68" s="91">
        <v>956856</v>
      </c>
      <c r="D68" s="88">
        <v>42815</v>
      </c>
      <c r="E68" s="88">
        <v>42816</v>
      </c>
      <c r="F68" s="103">
        <v>1</v>
      </c>
      <c r="G68" s="94">
        <v>956856</v>
      </c>
      <c r="H68" s="87"/>
      <c r="I68" s="155" t="s">
        <v>414</v>
      </c>
    </row>
    <row r="69" spans="1:9" ht="66.75" customHeight="1">
      <c r="A69" s="158" t="s">
        <v>394</v>
      </c>
      <c r="B69" s="92" t="s">
        <v>331</v>
      </c>
      <c r="C69" s="72">
        <v>2067818.84</v>
      </c>
      <c r="D69" s="88">
        <v>42967</v>
      </c>
      <c r="E69" s="88">
        <v>43010</v>
      </c>
      <c r="F69" s="103">
        <v>1</v>
      </c>
      <c r="G69" s="100">
        <v>2067818.84</v>
      </c>
      <c r="H69" s="87"/>
      <c r="I69" s="155" t="s">
        <v>414</v>
      </c>
    </row>
    <row r="70" spans="1:9" ht="43.5" customHeight="1">
      <c r="A70" s="158" t="s">
        <v>395</v>
      </c>
      <c r="B70" s="92" t="s">
        <v>332</v>
      </c>
      <c r="C70" s="72">
        <v>608271.15</v>
      </c>
      <c r="D70" s="88">
        <v>42949</v>
      </c>
      <c r="E70" s="88">
        <v>42968</v>
      </c>
      <c r="F70" s="103">
        <v>1</v>
      </c>
      <c r="G70" s="100">
        <v>608271.15</v>
      </c>
      <c r="H70" s="87"/>
      <c r="I70" s="155" t="s">
        <v>414</v>
      </c>
    </row>
    <row r="71" spans="1:9">
      <c r="A71" s="158" t="s">
        <v>396</v>
      </c>
      <c r="B71" s="92" t="s">
        <v>332</v>
      </c>
      <c r="C71" s="72">
        <v>475666.07</v>
      </c>
      <c r="D71" s="88">
        <v>42949</v>
      </c>
      <c r="E71" s="88">
        <v>42961</v>
      </c>
      <c r="F71" s="103">
        <v>1</v>
      </c>
      <c r="G71" s="100">
        <v>475666.07</v>
      </c>
      <c r="H71" s="87"/>
      <c r="I71" s="155" t="s">
        <v>414</v>
      </c>
    </row>
    <row r="72" spans="1:9" ht="28.5">
      <c r="A72" s="158" t="s">
        <v>397</v>
      </c>
      <c r="B72" s="92" t="s">
        <v>330</v>
      </c>
      <c r="C72" s="72">
        <v>576700</v>
      </c>
      <c r="D72" s="88">
        <v>42954</v>
      </c>
      <c r="E72" s="88">
        <v>42964</v>
      </c>
      <c r="F72" s="103">
        <v>1</v>
      </c>
      <c r="G72" s="100">
        <v>576409</v>
      </c>
      <c r="H72" s="87"/>
      <c r="I72" s="155" t="s">
        <v>414</v>
      </c>
    </row>
    <row r="73" spans="1:9" ht="28.5">
      <c r="A73" s="158" t="s">
        <v>398</v>
      </c>
      <c r="B73" s="92" t="s">
        <v>189</v>
      </c>
      <c r="C73" s="72">
        <v>1999054</v>
      </c>
      <c r="D73" s="88">
        <v>42971</v>
      </c>
      <c r="E73" s="88">
        <v>43008</v>
      </c>
      <c r="F73" s="103">
        <v>1</v>
      </c>
      <c r="G73" s="100">
        <v>1997883</v>
      </c>
      <c r="H73" s="87"/>
      <c r="I73" s="155" t="s">
        <v>414</v>
      </c>
    </row>
    <row r="74" spans="1:9" ht="48.75" hidden="1" customHeight="1">
      <c r="A74" s="158" t="s">
        <v>399</v>
      </c>
      <c r="B74" s="92" t="s">
        <v>333</v>
      </c>
      <c r="C74" s="72">
        <v>1878336</v>
      </c>
      <c r="D74" s="88"/>
      <c r="E74" s="88"/>
      <c r="F74" s="103"/>
      <c r="G74" s="101"/>
      <c r="H74" s="87"/>
      <c r="I74" s="155" t="s">
        <v>418</v>
      </c>
    </row>
    <row r="75" spans="1:9" ht="72.75" hidden="1" customHeight="1">
      <c r="A75" s="158" t="s">
        <v>400</v>
      </c>
      <c r="B75" s="92" t="s">
        <v>334</v>
      </c>
      <c r="C75" s="72">
        <v>2541700</v>
      </c>
      <c r="D75" s="88"/>
      <c r="E75" s="88"/>
      <c r="F75" s="103"/>
      <c r="G75" s="101"/>
      <c r="H75" s="87"/>
      <c r="I75" s="155" t="s">
        <v>418</v>
      </c>
    </row>
    <row r="76" spans="1:9" ht="42.75">
      <c r="A76" s="158" t="s">
        <v>401</v>
      </c>
      <c r="B76" s="92" t="s">
        <v>335</v>
      </c>
      <c r="C76" s="72">
        <v>1931720</v>
      </c>
      <c r="D76" s="88">
        <v>42996</v>
      </c>
      <c r="E76" s="88" t="s">
        <v>422</v>
      </c>
      <c r="F76" s="103">
        <v>0.3</v>
      </c>
      <c r="G76" s="101">
        <f>C76*30%</f>
        <v>579516</v>
      </c>
      <c r="H76" s="87"/>
      <c r="I76" s="155" t="s">
        <v>420</v>
      </c>
    </row>
    <row r="77" spans="1:9" ht="49.5" hidden="1" customHeight="1">
      <c r="A77" s="158" t="s">
        <v>402</v>
      </c>
      <c r="B77" s="92" t="s">
        <v>336</v>
      </c>
      <c r="C77" s="51">
        <v>2807800</v>
      </c>
      <c r="D77" s="88"/>
      <c r="E77" s="88"/>
      <c r="F77" s="103"/>
      <c r="G77" s="95"/>
      <c r="H77" s="87"/>
      <c r="I77" s="155" t="s">
        <v>418</v>
      </c>
    </row>
    <row r="78" spans="1:9" ht="38.25" customHeight="1">
      <c r="A78" s="158" t="s">
        <v>403</v>
      </c>
      <c r="B78" s="92" t="s">
        <v>279</v>
      </c>
      <c r="C78" s="51">
        <v>2247008</v>
      </c>
      <c r="D78" s="88">
        <v>42989</v>
      </c>
      <c r="E78" s="88" t="s">
        <v>422</v>
      </c>
      <c r="F78" s="103">
        <v>0.7</v>
      </c>
      <c r="G78" s="101">
        <f>C78*30%</f>
        <v>674102.4</v>
      </c>
      <c r="H78" s="87"/>
      <c r="I78" s="155" t="s">
        <v>420</v>
      </c>
    </row>
    <row r="79" spans="1:9" ht="58.5" hidden="1" customHeight="1">
      <c r="A79" s="158" t="s">
        <v>404</v>
      </c>
      <c r="B79" s="92" t="s">
        <v>337</v>
      </c>
      <c r="C79" s="51">
        <v>1837200</v>
      </c>
      <c r="D79" s="88"/>
      <c r="E79" s="88"/>
      <c r="F79" s="103"/>
      <c r="G79" s="95"/>
      <c r="H79" s="87"/>
      <c r="I79" s="155" t="s">
        <v>418</v>
      </c>
    </row>
    <row r="80" spans="1:9" ht="28.5">
      <c r="A80" s="158" t="s">
        <v>405</v>
      </c>
      <c r="B80" s="92" t="s">
        <v>307</v>
      </c>
      <c r="C80" s="51">
        <v>270800</v>
      </c>
      <c r="D80" s="88">
        <v>42982</v>
      </c>
      <c r="E80" s="88">
        <v>42996</v>
      </c>
      <c r="F80" s="103">
        <v>1</v>
      </c>
      <c r="G80" s="95">
        <v>270624</v>
      </c>
      <c r="H80" s="87"/>
      <c r="I80" s="155" t="s">
        <v>414</v>
      </c>
    </row>
    <row r="81" spans="1:9" ht="43.5" hidden="1" customHeight="1">
      <c r="A81" s="158" t="s">
        <v>297</v>
      </c>
      <c r="B81" s="92" t="s">
        <v>324</v>
      </c>
      <c r="C81" s="51">
        <v>3110000</v>
      </c>
      <c r="D81" s="88"/>
      <c r="E81" s="88"/>
      <c r="F81" s="103"/>
      <c r="G81" s="95"/>
      <c r="H81" s="87"/>
      <c r="I81" s="155"/>
    </row>
    <row r="82" spans="1:9" ht="28.5">
      <c r="A82" s="158" t="s">
        <v>406</v>
      </c>
      <c r="B82" s="92" t="s">
        <v>341</v>
      </c>
      <c r="C82" s="51">
        <v>2130000</v>
      </c>
      <c r="D82" s="88">
        <v>42936</v>
      </c>
      <c r="E82" s="88">
        <v>42937</v>
      </c>
      <c r="F82" s="103">
        <v>1</v>
      </c>
      <c r="G82" s="51">
        <v>2130000</v>
      </c>
      <c r="H82" s="87"/>
      <c r="I82" s="155" t="s">
        <v>414</v>
      </c>
    </row>
    <row r="83" spans="1:9">
      <c r="A83" s="162"/>
      <c r="B83" s="92"/>
      <c r="C83" s="51"/>
      <c r="D83" s="88"/>
      <c r="E83" s="88"/>
      <c r="F83" s="130"/>
      <c r="G83" s="95"/>
      <c r="H83" s="87"/>
      <c r="I83" s="155"/>
    </row>
    <row r="84" spans="1:9">
      <c r="A84" s="150" t="s">
        <v>15</v>
      </c>
      <c r="B84" s="92"/>
      <c r="C84" s="87"/>
      <c r="D84" s="88"/>
      <c r="E84" s="88"/>
      <c r="F84" s="89"/>
      <c r="G84" s="90"/>
      <c r="H84" s="87"/>
      <c r="I84" s="153"/>
    </row>
    <row r="85" spans="1:9" ht="15" thickBot="1">
      <c r="A85" s="163"/>
      <c r="B85" s="97"/>
      <c r="C85" s="132"/>
      <c r="D85" s="98"/>
      <c r="E85" s="98"/>
      <c r="F85" s="133"/>
      <c r="G85" s="134"/>
      <c r="H85" s="132"/>
      <c r="I85" s="164"/>
    </row>
    <row r="86" spans="1:9" s="131" customFormat="1" ht="16.5" thickBot="1">
      <c r="A86" s="135" t="s">
        <v>423</v>
      </c>
      <c r="B86" s="136"/>
      <c r="C86" s="137">
        <f>SUM(C13:C82)</f>
        <v>167959374.41999999</v>
      </c>
      <c r="D86" s="138"/>
      <c r="E86" s="138"/>
      <c r="F86" s="139"/>
      <c r="G86" s="137">
        <f>SUM(G13:G82)</f>
        <v>122230948.70000003</v>
      </c>
      <c r="H86" s="137"/>
      <c r="I86" s="140"/>
    </row>
    <row r="87" spans="1:9">
      <c r="A87" s="175" t="s">
        <v>411</v>
      </c>
      <c r="B87" s="175"/>
      <c r="C87" s="175"/>
      <c r="D87" s="175"/>
      <c r="E87" s="175"/>
    </row>
    <row r="88" spans="1:9">
      <c r="A88" s="175"/>
      <c r="B88" s="175"/>
      <c r="C88" s="175"/>
      <c r="D88" s="175"/>
      <c r="E88" s="175"/>
    </row>
    <row r="93" spans="1:9" ht="24" hidden="1" customHeight="1"/>
    <row r="94" spans="1:9" hidden="1"/>
  </sheetData>
  <sheetProtection password="CCC5" sheet="1" objects="1" scenarios="1"/>
  <mergeCells count="11">
    <mergeCell ref="A87:E88"/>
    <mergeCell ref="A3:I3"/>
    <mergeCell ref="A4:I4"/>
    <mergeCell ref="A8:A9"/>
    <mergeCell ref="B8:B9"/>
    <mergeCell ref="C8:C9"/>
    <mergeCell ref="D8:D9"/>
    <mergeCell ref="E8:E9"/>
    <mergeCell ref="F8:G8"/>
    <mergeCell ref="H8:H9"/>
    <mergeCell ref="I8:I9"/>
  </mergeCells>
  <printOptions horizontalCentered="1" verticalCentered="1"/>
  <pageMargins left="0.73" right="0.25" top="0.25" bottom="0.47" header="0.2" footer="0.26"/>
  <pageSetup paperSize="5" scale="84"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1QTR</vt:lpstr>
      <vt:lpstr>2ndQTR</vt:lpstr>
      <vt:lpstr>UNLIQUIDATED</vt:lpstr>
      <vt:lpstr>TRUST FUND</vt:lpstr>
      <vt:lpstr>CASH FLOW</vt:lpstr>
      <vt:lpstr>SEF</vt:lpstr>
      <vt:lpstr>LDRRM</vt:lpstr>
      <vt:lpstr>20%ira</vt:lpstr>
      <vt:lpstr>'1QTR'!Print_Area</vt:lpstr>
      <vt:lpstr>'20%ira'!Print_Area</vt:lpstr>
      <vt:lpstr>'2ndQTR'!Print_Area</vt:lpstr>
      <vt:lpstr>LDRRM!Print_Area</vt:lpstr>
      <vt:lpstr>'1QTR'!Print_Titles</vt:lpstr>
      <vt:lpstr>'20%ira'!Print_Titles</vt:lpstr>
      <vt:lpstr>'2ndQTR'!Print_Titles</vt:lpstr>
      <vt:lpstr>LDRRM!Print_Titles</vt:lpstr>
      <vt:lpstr>'TRUST FUND'!Print_Titles</vt:lpstr>
      <vt:lpstr>UNLIQUIDATED!Print_Titles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pc2</cp:lastModifiedBy>
  <cp:lastPrinted>2017-12-08T05:34:01Z</cp:lastPrinted>
  <dcterms:created xsi:type="dcterms:W3CDTF">2014-06-05T16:09:33Z</dcterms:created>
  <dcterms:modified xsi:type="dcterms:W3CDTF">2017-12-13T00:47:38Z</dcterms:modified>
</cp:coreProperties>
</file>