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workbook>
</file>

<file path=xl/calcChain.xml><?xml version="1.0" encoding="utf-8"?>
<calcChain xmlns="http://schemas.openxmlformats.org/spreadsheetml/2006/main">
  <c r="B23" i="2"/>
  <c r="C23"/>
  <c r="D23"/>
  <c r="E23"/>
  <c r="E19"/>
  <c r="E15"/>
  <c r="E12"/>
  <c r="B19"/>
  <c r="C12" i="3" l="1"/>
  <c r="C13"/>
  <c r="C14"/>
  <c r="C11"/>
  <c r="C4"/>
  <c r="C5"/>
  <c r="C6"/>
  <c r="C3"/>
  <c r="C7" s="1"/>
  <c r="C17" l="1"/>
  <c r="C19" s="1"/>
  <c r="C15"/>
  <c r="F4"/>
  <c r="F5"/>
  <c r="F3"/>
  <c r="F6" s="1"/>
  <c r="F10" l="1"/>
  <c r="F8"/>
</calcChain>
</file>

<file path=xl/sharedStrings.xml><?xml version="1.0" encoding="utf-8"?>
<sst xmlns="http://schemas.openxmlformats.org/spreadsheetml/2006/main" count="38" uniqueCount="37">
  <si>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</si>
  <si>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</si>
  <si>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</si>
  <si>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</si>
  <si>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</si>
  <si>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</si>
  <si>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</si>
  <si>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</si>
  <si>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</si>
  <si>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</si>
  <si>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</si>
  <si>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</si>
  <si>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</si>
  <si>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</si>
  <si>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</si>
  <si>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III. Job Order/Contract of Service</t>
  </si>
  <si>
    <t>JANETTE C. ASIS</t>
  </si>
  <si>
    <t>ARTURO V. SORIANO</t>
  </si>
  <si>
    <t>Governor</t>
  </si>
  <si>
    <t>AMADO T. ESPINO, JR.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</si>
  <si>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</si>
  <si>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</si>
  <si>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</si>
  <si>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</si>
  <si>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</si>
  <si>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</si>
  <si>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</si>
  <si>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</si>
  <si>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</si>
  <si>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</si>
  <si>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</si>
  <si>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</si>
  <si>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</si>
  <si>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</si>
  <si>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Budget Year 2015</t>
  </si>
  <si>
    <t>2nd Quarter</t>
  </si>
  <si>
    <t>II. Contractual/Consultant</t>
  </si>
</sst>
</file>

<file path=xl/styles.xml><?xml version="1.0" encoding="utf-8"?>
<styleSheet xmlns="http://schemas.openxmlformats.org/spreadsheetml/2006/main">
  <numFmts count="1">
    <numFmt numFmtId="43" formatCode="_(* #,##0.00_);_(* \(#,##0.00\);_(* &quot;-&quot;??_);_(@_)"/>
  </numFmts>
  <fonts count="9">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56">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1" fillId="0" borderId="7"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1"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2" fillId="0" borderId="3"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43" fontId="1" fillId="0" borderId="0" xfId="1" applyFont="1"/>
    <xf numFmtId="43" fontId="1" fillId="0" borderId="0" xfId="0" applyNumberFormat="1" applyFont="1"/>
    <xf numFmtId="43" fontId="5" fillId="0" borderId="0" xfId="0" applyNumberFormat="1" applyFont="1"/>
    <xf numFmtId="0" fontId="8" fillId="0" borderId="1" xfId="0" applyFont="1" applyBorder="1" applyAlignment="1">
      <alignment horizontal="center"/>
    </xf>
    <xf numFmtId="0" fontId="3" fillId="0" borderId="1" xfId="0" applyFont="1" applyBorder="1" applyAlignment="1">
      <alignment horizontal="center"/>
    </xf>
    <xf numFmtId="43" fontId="3" fillId="0" borderId="1" xfId="0" applyNumberFormat="1" applyFont="1" applyBorder="1"/>
    <xf numFmtId="43" fontId="3" fillId="0" borderId="1" xfId="1" applyFont="1" applyBorder="1"/>
    <xf numFmtId="0" fontId="1" fillId="0" borderId="0" xfId="0" applyFont="1" applyAlignment="1">
      <alignment horizontal="left" wrapText="1"/>
    </xf>
    <xf numFmtId="0" fontId="1" fillId="0" borderId="0" xfId="0" applyFont="1" applyAlignment="1">
      <alignment horizontal="left" vertical="top"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3" fontId="1" fillId="0" borderId="4" xfId="1"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24</xdr:row>
      <xdr:rowOff>320286</xdr:rowOff>
    </xdr:from>
    <xdr:to>
      <xdr:col>1</xdr:col>
      <xdr:colOff>9525</xdr:colOff>
      <xdr:row>30</xdr:row>
      <xdr:rowOff>17548</xdr:rowOff>
    </xdr:to>
    <xdr:pic>
      <xdr:nvPicPr>
        <xdr:cNvPr id="2" name="Picture 13"/>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9525" y="4692261"/>
          <a:ext cx="2286000" cy="86883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9524</xdr:colOff>
      <xdr:row>24</xdr:row>
      <xdr:rowOff>285750</xdr:rowOff>
    </xdr:from>
    <xdr:to>
      <xdr:col>3</xdr:col>
      <xdr:colOff>0</xdr:colOff>
      <xdr:row>30</xdr:row>
      <xdr:rowOff>88322</xdr:rowOff>
    </xdr:to>
    <xdr:pic>
      <xdr:nvPicPr>
        <xdr:cNvPr id="3" name="Picture 1"/>
        <xdr:cNvPicPr>
          <a:picLocks noChangeAspect="1"/>
        </xdr:cNvPicPr>
      </xdr:nvPicPr>
      <xdr:blipFill>
        <a:blip xmlns:r="http://schemas.openxmlformats.org/officeDocument/2006/relationships" r:embed="rId2"/>
        <a:srcRect/>
        <a:stretch>
          <a:fillRect/>
        </a:stretch>
      </xdr:blipFill>
      <xdr:spPr bwMode="auto">
        <a:xfrm>
          <a:off x="3819524" y="4657725"/>
          <a:ext cx="2152651" cy="974147"/>
        </a:xfrm>
        <a:prstGeom prst="rect">
          <a:avLst/>
        </a:prstGeom>
        <a:noFill/>
        <a:ln w="9525">
          <a:noFill/>
          <a:miter lim="800000"/>
          <a:headEnd/>
          <a:tailEnd/>
        </a:ln>
      </xdr:spPr>
    </xdr:pic>
    <xdr:clientData/>
  </xdr:twoCellAnchor>
  <xdr:twoCellAnchor editAs="oneCell">
    <xdr:from>
      <xdr:col>3</xdr:col>
      <xdr:colOff>1628775</xdr:colOff>
      <xdr:row>25</xdr:row>
      <xdr:rowOff>9525</xdr:rowOff>
    </xdr:from>
    <xdr:to>
      <xdr:col>4</xdr:col>
      <xdr:colOff>1876426</xdr:colOff>
      <xdr:row>30</xdr:row>
      <xdr:rowOff>116897</xdr:rowOff>
    </xdr:to>
    <xdr:pic>
      <xdr:nvPicPr>
        <xdr:cNvPr id="4" name="Picture 2"/>
        <xdr:cNvPicPr>
          <a:picLocks noChangeAspect="1"/>
        </xdr:cNvPicPr>
      </xdr:nvPicPr>
      <xdr:blipFill>
        <a:blip xmlns:r="http://schemas.openxmlformats.org/officeDocument/2006/relationships" r:embed="rId3"/>
        <a:srcRect/>
        <a:stretch>
          <a:fillRect/>
        </a:stretch>
      </xdr:blipFill>
      <xdr:spPr bwMode="auto">
        <a:xfrm>
          <a:off x="7600950" y="4743450"/>
          <a:ext cx="2143126" cy="9169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5"/>
  <sheetViews>
    <sheetView tabSelected="1" showWhiteSpace="0" topLeftCell="A19" workbookViewId="0">
      <selection activeCell="B31" sqref="A31:E34"/>
    </sheetView>
  </sheetViews>
  <sheetFormatPr defaultRowHeight="12.75"/>
  <cols>
    <col min="1" max="1" width="34.28515625" style="1" customWidth="1"/>
    <col min="2" max="2" width="22.85546875" style="1" customWidth="1"/>
    <col min="3" max="3" width="32.42578125" style="1" customWidth="1"/>
    <col min="4" max="4" width="28.42578125" style="1" customWidth="1"/>
    <col min="5" max="5" width="28.28515625" style="1" customWidth="1"/>
    <col min="6" max="6" width="25.140625" style="5" customWidth="1"/>
    <col min="7" max="7" width="9.140625" style="1"/>
    <col min="8" max="8" width="18.85546875" style="1" customWidth="1"/>
    <col min="9" max="16384" width="9.140625" style="1"/>
  </cols>
  <sheetData>
    <row r="1" spans="1:8">
      <c r="A1" s="1" t="s">
        <v>10</v>
      </c>
    </row>
    <row r="3" spans="1:8" ht="9.75" customHeight="1"/>
    <row r="4" spans="1:8" ht="15.75">
      <c r="A4" s="41" t="s">
        <v>0</v>
      </c>
      <c r="B4" s="41"/>
      <c r="C4" s="41"/>
      <c r="D4" s="41"/>
      <c r="E4" s="41"/>
    </row>
    <row r="5" spans="1:8">
      <c r="A5" s="42" t="s">
        <v>2</v>
      </c>
      <c r="B5" s="42"/>
      <c r="C5" s="42"/>
      <c r="D5" s="42"/>
      <c r="E5" s="42"/>
    </row>
    <row r="6" spans="1:8">
      <c r="A6" s="42" t="s">
        <v>34</v>
      </c>
      <c r="B6" s="42"/>
      <c r="C6" s="42"/>
      <c r="D6" s="42"/>
      <c r="E6" s="42"/>
    </row>
    <row r="7" spans="1:8">
      <c r="A7" s="42" t="s">
        <v>35</v>
      </c>
      <c r="B7" s="42"/>
      <c r="C7" s="42"/>
      <c r="D7" s="42"/>
      <c r="E7" s="42"/>
    </row>
    <row r="8" spans="1:8">
      <c r="A8" s="42" t="s">
        <v>20</v>
      </c>
      <c r="B8" s="42"/>
      <c r="C8" s="42"/>
      <c r="D8" s="42"/>
      <c r="E8" s="42"/>
    </row>
    <row r="9" spans="1:8" ht="11.25" customHeight="1">
      <c r="A9" s="2"/>
      <c r="B9" s="2"/>
      <c r="C9" s="2"/>
      <c r="D9" s="2"/>
      <c r="E9" s="2"/>
    </row>
    <row r="10" spans="1:8" ht="36.75" customHeight="1">
      <c r="A10" s="45" t="s">
        <v>1</v>
      </c>
      <c r="B10" s="35" t="s">
        <v>3</v>
      </c>
      <c r="C10" s="43" t="s">
        <v>4</v>
      </c>
      <c r="D10" s="44"/>
      <c r="E10" s="35" t="s">
        <v>7</v>
      </c>
    </row>
    <row r="11" spans="1:8">
      <c r="A11" s="46"/>
      <c r="B11" s="37"/>
      <c r="C11" s="6" t="s">
        <v>5</v>
      </c>
      <c r="D11" s="7" t="s">
        <v>6</v>
      </c>
      <c r="E11" s="37"/>
    </row>
    <row r="12" spans="1:8" ht="18" customHeight="1">
      <c r="A12" s="47" t="s">
        <v>8</v>
      </c>
      <c r="B12" s="36">
        <v>1615</v>
      </c>
      <c r="C12" s="39">
        <v>94700449</v>
      </c>
      <c r="D12" s="39">
        <v>12934840</v>
      </c>
      <c r="E12" s="38">
        <f>SUM(C12:D14)</f>
        <v>107635289</v>
      </c>
      <c r="F12" s="25"/>
    </row>
    <row r="13" spans="1:8">
      <c r="A13" s="47"/>
      <c r="B13" s="36"/>
      <c r="C13" s="39"/>
      <c r="D13" s="39"/>
      <c r="E13" s="39"/>
    </row>
    <row r="14" spans="1:8">
      <c r="A14" s="48"/>
      <c r="B14" s="37"/>
      <c r="C14" s="40"/>
      <c r="D14" s="40"/>
      <c r="E14" s="40"/>
    </row>
    <row r="15" spans="1:8" ht="15" customHeight="1">
      <c r="A15" s="32" t="s">
        <v>36</v>
      </c>
      <c r="B15" s="35">
        <v>211</v>
      </c>
      <c r="C15" s="38">
        <v>11303294.15</v>
      </c>
      <c r="D15" s="49"/>
      <c r="E15" s="52">
        <f>SUM(C15:D18)</f>
        <v>11303294.15</v>
      </c>
      <c r="H15" s="23"/>
    </row>
    <row r="16" spans="1:8">
      <c r="A16" s="33"/>
      <c r="B16" s="36"/>
      <c r="C16" s="39"/>
      <c r="D16" s="50"/>
      <c r="E16" s="53"/>
      <c r="H16" s="24"/>
    </row>
    <row r="17" spans="1:8">
      <c r="A17" s="33"/>
      <c r="B17" s="36"/>
      <c r="C17" s="39"/>
      <c r="D17" s="50"/>
      <c r="E17" s="53"/>
      <c r="H17" s="24"/>
    </row>
    <row r="18" spans="1:8">
      <c r="A18" s="34"/>
      <c r="B18" s="37"/>
      <c r="C18" s="40"/>
      <c r="D18" s="51"/>
      <c r="E18" s="54"/>
      <c r="F18" s="1"/>
    </row>
    <row r="19" spans="1:8" ht="15" customHeight="1">
      <c r="A19" s="32" t="s">
        <v>15</v>
      </c>
      <c r="B19" s="35">
        <f>1757+820</f>
        <v>2577</v>
      </c>
      <c r="C19" s="38">
        <v>81865713.539999992</v>
      </c>
      <c r="D19" s="38">
        <v>4617032.25</v>
      </c>
      <c r="E19" s="38">
        <f>SUM(C19:D22)</f>
        <v>86482745.789999992</v>
      </c>
    </row>
    <row r="20" spans="1:8">
      <c r="A20" s="33"/>
      <c r="B20" s="36"/>
      <c r="C20" s="39"/>
      <c r="D20" s="39"/>
      <c r="E20" s="39"/>
    </row>
    <row r="21" spans="1:8">
      <c r="A21" s="33"/>
      <c r="B21" s="36"/>
      <c r="C21" s="39"/>
      <c r="D21" s="39"/>
      <c r="E21" s="39"/>
    </row>
    <row r="22" spans="1:8">
      <c r="A22" s="34"/>
      <c r="B22" s="37"/>
      <c r="C22" s="40"/>
      <c r="D22" s="40"/>
      <c r="E22" s="40"/>
    </row>
    <row r="23" spans="1:8" ht="18.75" customHeight="1">
      <c r="A23" s="26" t="s">
        <v>9</v>
      </c>
      <c r="B23" s="27">
        <f>SUM(B12:B22)</f>
        <v>4403</v>
      </c>
      <c r="C23" s="28">
        <f>SUM(C12:C22)</f>
        <v>187869456.69</v>
      </c>
      <c r="D23" s="28">
        <f>SUM(D12:D22)</f>
        <v>17551872.25</v>
      </c>
      <c r="E23" s="29">
        <f>SUM(E12:E22)</f>
        <v>205421328.94</v>
      </c>
    </row>
    <row r="24" spans="1:8">
      <c r="A24" s="3"/>
      <c r="B24" s="2"/>
      <c r="C24" s="2"/>
      <c r="D24" s="2"/>
      <c r="E24" s="18"/>
    </row>
    <row r="25" spans="1:8" ht="28.5" customHeight="1">
      <c r="A25" s="31" t="s">
        <v>11</v>
      </c>
      <c r="B25" s="31"/>
      <c r="C25" s="31"/>
      <c r="D25" s="31"/>
      <c r="E25" s="24"/>
    </row>
    <row r="27" spans="1:8">
      <c r="A27" s="19" t="s">
        <v>16</v>
      </c>
      <c r="C27" s="19" t="s">
        <v>17</v>
      </c>
      <c r="E27" s="8" t="s">
        <v>19</v>
      </c>
    </row>
    <row r="28" spans="1:8">
      <c r="A28" s="20" t="s">
        <v>31</v>
      </c>
      <c r="C28" s="22" t="s">
        <v>33</v>
      </c>
      <c r="E28" s="4" t="s">
        <v>18</v>
      </c>
    </row>
    <row r="29" spans="1:8" ht="12.75" customHeight="1">
      <c r="A29" s="21" t="s">
        <v>32</v>
      </c>
    </row>
    <row r="30" spans="1:8" ht="12.75" customHeight="1">
      <c r="A30" s="21"/>
    </row>
    <row r="31" spans="1:8" ht="11.25" customHeight="1">
      <c r="A31" s="1" t="s">
        <v>12</v>
      </c>
    </row>
    <row r="32" spans="1:8" ht="7.5" customHeight="1">
      <c r="A32" s="30" t="s">
        <v>13</v>
      </c>
      <c r="B32" s="30"/>
      <c r="C32" s="30"/>
      <c r="D32" s="30"/>
      <c r="E32" s="30"/>
    </row>
    <row r="33" spans="1:5">
      <c r="A33" s="30"/>
      <c r="B33" s="30"/>
      <c r="C33" s="30"/>
      <c r="D33" s="30"/>
      <c r="E33" s="30"/>
    </row>
    <row r="34" spans="1:5" ht="24.75" customHeight="1">
      <c r="A34" s="30"/>
      <c r="B34" s="30"/>
      <c r="C34" s="30"/>
      <c r="D34" s="30"/>
      <c r="E34" s="30"/>
    </row>
    <row r="35" spans="1:5" ht="42.75" customHeight="1">
      <c r="A35" s="31" t="s">
        <v>14</v>
      </c>
      <c r="B35" s="31"/>
      <c r="C35" s="31"/>
      <c r="D35" s="31"/>
      <c r="E35" s="31"/>
    </row>
  </sheetData>
  <sheetProtection password="CCC5" sheet="1" objects="1" scenarios="1"/>
  <mergeCells count="27">
    <mergeCell ref="C10:D10"/>
    <mergeCell ref="A10:A11"/>
    <mergeCell ref="B10:B11"/>
    <mergeCell ref="E10:E11"/>
    <mergeCell ref="A25:D25"/>
    <mergeCell ref="A12:A14"/>
    <mergeCell ref="B12:B14"/>
    <mergeCell ref="C12:C14"/>
    <mergeCell ref="D12:D14"/>
    <mergeCell ref="E12:E14"/>
    <mergeCell ref="A15:A18"/>
    <mergeCell ref="B15:B18"/>
    <mergeCell ref="C15:C18"/>
    <mergeCell ref="D15:D18"/>
    <mergeCell ref="E15:E18"/>
    <mergeCell ref="A4:E4"/>
    <mergeCell ref="A5:E5"/>
    <mergeCell ref="A6:E6"/>
    <mergeCell ref="A7:E7"/>
    <mergeCell ref="A8:E8"/>
    <mergeCell ref="A32:E34"/>
    <mergeCell ref="A35:E35"/>
    <mergeCell ref="A19:A22"/>
    <mergeCell ref="B19:B22"/>
    <mergeCell ref="C19:C22"/>
    <mergeCell ref="D19:D22"/>
    <mergeCell ref="E19:E22"/>
  </mergeCells>
  <printOptions horizontalCentered="1"/>
  <pageMargins left="0.25" right="0.25" top="0.75" bottom="0.75" header="0.3" footer="0.3"/>
  <pageSetup paperSize="119"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9"/>
    <col min="3" max="3" width="16" style="9" customWidth="1"/>
    <col min="4" max="4" width="9.140625" style="9"/>
    <col min="5" max="5" width="13.28515625" style="9" bestFit="1" customWidth="1"/>
    <col min="6" max="6" width="15.42578125" style="9" customWidth="1"/>
    <col min="7" max="8" width="9.140625" style="9"/>
    <col min="9" max="9" width="12.140625" style="9" customWidth="1"/>
    <col min="10" max="12" width="9.140625" style="9"/>
    <col min="13" max="13" width="11.5703125" style="9" bestFit="1" customWidth="1"/>
    <col min="14" max="16384" width="9.140625" style="9"/>
  </cols>
  <sheetData>
    <row r="2" spans="1:10">
      <c r="A2" s="55" t="s">
        <v>22</v>
      </c>
      <c r="B2" s="55"/>
      <c r="C2" s="55"/>
      <c r="E2" s="55" t="s">
        <v>21</v>
      </c>
      <c r="F2" s="55"/>
    </row>
    <row r="3" spans="1:10">
      <c r="A3" s="9">
        <v>508.23</v>
      </c>
      <c r="B3" s="9">
        <v>53</v>
      </c>
      <c r="C3" s="10">
        <f>A3*B3</f>
        <v>26936.190000000002</v>
      </c>
      <c r="E3" s="9">
        <v>22</v>
      </c>
      <c r="F3" s="10">
        <f>E3*90.91</f>
        <v>2000.02</v>
      </c>
      <c r="G3" s="9" t="s">
        <v>24</v>
      </c>
    </row>
    <row r="4" spans="1:10">
      <c r="A4" s="9">
        <v>472.77</v>
      </c>
      <c r="B4" s="9">
        <v>68</v>
      </c>
      <c r="C4" s="10">
        <f t="shared" ref="C4:C6" si="0">A4*B4</f>
        <v>32148.36</v>
      </c>
      <c r="E4" s="9">
        <v>20</v>
      </c>
      <c r="F4" s="10">
        <f t="shared" ref="F4:F5" si="1">E4*90.91</f>
        <v>1818.1999999999998</v>
      </c>
      <c r="G4" s="9" t="s">
        <v>25</v>
      </c>
    </row>
    <row r="5" spans="1:10">
      <c r="A5" s="9">
        <v>409.09</v>
      </c>
      <c r="B5" s="9">
        <v>784</v>
      </c>
      <c r="C5" s="10">
        <f t="shared" si="0"/>
        <v>320726.56</v>
      </c>
      <c r="E5" s="9">
        <v>21</v>
      </c>
      <c r="F5" s="11">
        <f t="shared" si="1"/>
        <v>1909.11</v>
      </c>
      <c r="G5" s="9" t="s">
        <v>26</v>
      </c>
    </row>
    <row r="6" spans="1:10">
      <c r="A6" s="9">
        <v>784.31</v>
      </c>
      <c r="B6" s="9">
        <v>2</v>
      </c>
      <c r="C6" s="11">
        <f t="shared" si="0"/>
        <v>1568.62</v>
      </c>
      <c r="F6" s="12">
        <f>SUM(F3:F5)</f>
        <v>5727.33</v>
      </c>
      <c r="G6" s="9" t="s">
        <v>27</v>
      </c>
    </row>
    <row r="7" spans="1:10">
      <c r="C7" s="13">
        <f>SUM(C3:C6)</f>
        <v>381379.73</v>
      </c>
    </row>
    <row r="8" spans="1:10">
      <c r="F8" s="17">
        <f>F6*907</f>
        <v>5194688.3099999996</v>
      </c>
      <c r="G8" s="9" t="s">
        <v>28</v>
      </c>
    </row>
    <row r="10" spans="1:10" ht="16.5" thickBot="1">
      <c r="A10" s="55" t="s">
        <v>23</v>
      </c>
      <c r="B10" s="55"/>
      <c r="C10" s="55"/>
      <c r="E10" s="14" t="s">
        <v>30</v>
      </c>
      <c r="F10" s="15">
        <f>F8*3</f>
        <v>15584064.93</v>
      </c>
    </row>
    <row r="11" spans="1:10" ht="16.5" thickTop="1">
      <c r="A11" s="9">
        <v>609.88</v>
      </c>
      <c r="B11" s="9">
        <v>383</v>
      </c>
      <c r="C11" s="10">
        <f>A11*B11</f>
        <v>233584.04</v>
      </c>
    </row>
    <row r="12" spans="1:10">
      <c r="A12" s="9">
        <v>567.32000000000005</v>
      </c>
      <c r="B12" s="9">
        <v>76</v>
      </c>
      <c r="C12" s="10">
        <f t="shared" ref="C12:C14" si="2">A12*B12</f>
        <v>43116.320000000007</v>
      </c>
    </row>
    <row r="13" spans="1:10">
      <c r="A13" s="9">
        <v>490.91</v>
      </c>
      <c r="B13" s="9">
        <v>1217</v>
      </c>
      <c r="C13" s="16">
        <f t="shared" si="2"/>
        <v>597437.47000000009</v>
      </c>
      <c r="F13" s="14"/>
      <c r="J13" s="14"/>
    </row>
    <row r="14" spans="1:10">
      <c r="A14" s="9">
        <v>784.31</v>
      </c>
      <c r="C14" s="11">
        <f t="shared" si="2"/>
        <v>0</v>
      </c>
    </row>
    <row r="15" spans="1:10">
      <c r="C15" s="13">
        <f>SUM(C11:C14)</f>
        <v>874137.83000000007</v>
      </c>
    </row>
    <row r="17" spans="1:4">
      <c r="C17" s="13">
        <f>SUM(C7,C15)</f>
        <v>1255517.56</v>
      </c>
      <c r="D17" s="9" t="s">
        <v>28</v>
      </c>
    </row>
    <row r="19" spans="1:4" ht="16.5" thickBot="1">
      <c r="A19" s="55" t="s">
        <v>29</v>
      </c>
      <c r="B19" s="55"/>
      <c r="C19" s="15">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Server</cp:lastModifiedBy>
  <cp:lastPrinted>2015-08-11T15:38:50Z</cp:lastPrinted>
  <dcterms:created xsi:type="dcterms:W3CDTF">2013-07-17T06:14:33Z</dcterms:created>
  <dcterms:modified xsi:type="dcterms:W3CDTF">2015-08-12T22:58:29Z</dcterms:modified>
</cp:coreProperties>
</file>